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gotowe na www\"/>
    </mc:Choice>
  </mc:AlternateContent>
  <xr:revisionPtr revIDLastSave="0" documentId="13_ncr:1_{FD416CEE-BBA0-4F42-9389-AA7C75CD56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łowniczek" sheetId="3" r:id="rId1"/>
    <sheet name="2022 SM wyjazdy vs przyjazdy" sheetId="4" r:id="rId2"/>
    <sheet name="2022 ST wyjazdy vs przyjazdy" sheetId="2" r:id="rId3"/>
  </sheets>
  <definedNames>
    <definedName name="_xlnm._FilterDatabase" localSheetId="1" hidden="1">'2022 SM wyjazdy vs przyjazdy'!$A$6:$K$243</definedName>
    <definedName name="_xlnm._FilterDatabase" localSheetId="2" hidden="1">'2022 ST wyjazdy vs przyjazdy'!$A$6:$K$253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2" l="1"/>
  <c r="J21" i="2"/>
  <c r="J22" i="2"/>
  <c r="J23" i="2"/>
  <c r="J27" i="2"/>
  <c r="J41" i="2"/>
  <c r="J43" i="2"/>
  <c r="J46" i="2"/>
  <c r="J48" i="2"/>
  <c r="J49" i="2"/>
  <c r="J51" i="2"/>
  <c r="J57" i="2"/>
  <c r="J58" i="2"/>
  <c r="J59" i="2"/>
  <c r="J61" i="2"/>
  <c r="J67" i="2"/>
  <c r="J68" i="2"/>
  <c r="J71" i="2"/>
  <c r="J72" i="2"/>
  <c r="J73" i="2"/>
  <c r="J74" i="2"/>
  <c r="J81" i="2"/>
  <c r="J86" i="2"/>
  <c r="J88" i="2"/>
  <c r="J94" i="2"/>
  <c r="J97" i="2"/>
  <c r="J106" i="2"/>
  <c r="J108" i="2"/>
  <c r="J110" i="2"/>
  <c r="J111" i="2"/>
  <c r="J114" i="2"/>
  <c r="J115" i="2"/>
  <c r="J118" i="2"/>
  <c r="J120" i="2"/>
  <c r="J124" i="2"/>
  <c r="J130" i="2"/>
  <c r="J132" i="2"/>
  <c r="J138" i="2"/>
  <c r="J139" i="2"/>
  <c r="J140" i="2"/>
  <c r="J141" i="2"/>
  <c r="J142" i="2"/>
  <c r="J145" i="2"/>
  <c r="J146" i="2"/>
  <c r="J147" i="2"/>
  <c r="J155" i="2"/>
  <c r="J156" i="2"/>
  <c r="J157" i="2"/>
  <c r="J158" i="2"/>
  <c r="J159" i="2"/>
  <c r="J160" i="2"/>
  <c r="J169" i="2"/>
  <c r="J177" i="2"/>
  <c r="J178" i="2"/>
  <c r="J184" i="2"/>
  <c r="J185" i="2"/>
  <c r="J186" i="2"/>
  <c r="J187" i="2"/>
  <c r="J192" i="2"/>
  <c r="J193" i="2"/>
  <c r="J194" i="2"/>
  <c r="J195" i="2"/>
  <c r="J196" i="2"/>
  <c r="J199" i="2"/>
  <c r="J210" i="2"/>
  <c r="J213" i="2"/>
  <c r="J214" i="2"/>
  <c r="J220" i="2"/>
  <c r="J221" i="2"/>
  <c r="J230" i="2"/>
  <c r="J232" i="2"/>
  <c r="J239" i="2"/>
  <c r="J240" i="2"/>
  <c r="J241" i="2"/>
  <c r="J246" i="2"/>
  <c r="J247" i="2"/>
  <c r="G19" i="2"/>
  <c r="G25" i="2"/>
  <c r="G31" i="2"/>
  <c r="G32" i="2"/>
  <c r="G39" i="2"/>
  <c r="G40" i="2"/>
  <c r="G48" i="2"/>
  <c r="G49" i="2"/>
  <c r="G50" i="2"/>
  <c r="G55" i="2"/>
  <c r="G56" i="2"/>
  <c r="G57" i="2"/>
  <c r="G58" i="2"/>
  <c r="G60" i="2"/>
  <c r="G61" i="2"/>
  <c r="G68" i="2"/>
  <c r="G71" i="2"/>
  <c r="G76" i="2"/>
  <c r="G77" i="2"/>
  <c r="G78" i="2"/>
  <c r="G79" i="2"/>
  <c r="G84" i="2"/>
  <c r="G86" i="2"/>
  <c r="G90" i="2"/>
  <c r="G91" i="2"/>
  <c r="G102" i="2"/>
  <c r="G104" i="2"/>
  <c r="G108" i="2"/>
  <c r="G113" i="2"/>
  <c r="G114" i="2"/>
  <c r="G115" i="2"/>
  <c r="G122" i="2"/>
  <c r="G125" i="2"/>
  <c r="G126" i="2"/>
  <c r="G127" i="2"/>
  <c r="G129" i="2"/>
  <c r="G130" i="2"/>
  <c r="G132" i="2"/>
  <c r="G138" i="2"/>
  <c r="G140" i="2"/>
  <c r="G145" i="2"/>
  <c r="G149" i="2"/>
  <c r="G158" i="2"/>
  <c r="G162" i="2"/>
  <c r="G163" i="2"/>
  <c r="G164" i="2"/>
  <c r="G165" i="2"/>
  <c r="G166" i="2"/>
  <c r="G167" i="2"/>
  <c r="G168" i="2"/>
  <c r="G169" i="2"/>
  <c r="G176" i="2"/>
  <c r="G181" i="2"/>
  <c r="G184" i="2"/>
  <c r="G185" i="2"/>
  <c r="G186" i="2"/>
  <c r="G187" i="2"/>
  <c r="G188" i="2"/>
  <c r="G194" i="2"/>
  <c r="G197" i="2"/>
  <c r="G199" i="2"/>
  <c r="G202" i="2"/>
  <c r="G203" i="2"/>
  <c r="G204" i="2"/>
  <c r="G205" i="2"/>
  <c r="G211" i="2"/>
  <c r="G212" i="2"/>
  <c r="G220" i="2"/>
  <c r="G222" i="2"/>
  <c r="G233" i="2"/>
  <c r="G234" i="2"/>
  <c r="G235" i="2"/>
  <c r="G236" i="2"/>
  <c r="G237" i="2"/>
  <c r="G238" i="2"/>
  <c r="G239" i="2"/>
  <c r="G240" i="2"/>
  <c r="G241" i="2"/>
  <c r="G247" i="2"/>
  <c r="J11" i="2"/>
  <c r="J31" i="2"/>
  <c r="J40" i="2"/>
  <c r="J76" i="2"/>
  <c r="J83" i="2"/>
  <c r="J103" i="2"/>
  <c r="J104" i="2"/>
  <c r="J112" i="2"/>
  <c r="J137" i="2"/>
  <c r="J166" i="2"/>
  <c r="J176" i="2"/>
  <c r="J202" i="2"/>
  <c r="J209" i="2"/>
  <c r="J238" i="2"/>
  <c r="G11" i="2"/>
  <c r="G13" i="2"/>
  <c r="G16" i="2"/>
  <c r="G20" i="2"/>
  <c r="G21" i="2"/>
  <c r="G22" i="2"/>
  <c r="G52" i="2"/>
  <c r="G74" i="2"/>
  <c r="G83" i="2"/>
  <c r="G88" i="2"/>
  <c r="G101" i="2"/>
  <c r="G103" i="2"/>
  <c r="G106" i="2"/>
  <c r="G111" i="2"/>
  <c r="G119" i="2"/>
  <c r="G124" i="2"/>
  <c r="G137" i="2"/>
  <c r="G139" i="2"/>
  <c r="G142" i="2"/>
  <c r="G146" i="2"/>
  <c r="G157" i="2"/>
  <c r="G160" i="2"/>
  <c r="G178" i="2"/>
  <c r="G182" i="2"/>
  <c r="G191" i="2"/>
  <c r="G193" i="2"/>
  <c r="G196" i="2"/>
  <c r="G214" i="2"/>
  <c r="G232" i="2"/>
  <c r="J8" i="2"/>
  <c r="J9" i="2"/>
  <c r="J19" i="2"/>
  <c r="J20" i="2"/>
  <c r="J26" i="2"/>
  <c r="J28" i="2"/>
  <c r="J33" i="2"/>
  <c r="J34" i="2"/>
  <c r="J35" i="2"/>
  <c r="J36" i="2"/>
  <c r="J38" i="2"/>
  <c r="J39" i="2"/>
  <c r="J53" i="2"/>
  <c r="J55" i="2"/>
  <c r="J56" i="2"/>
  <c r="J62" i="2"/>
  <c r="J63" i="2"/>
  <c r="J66" i="2"/>
  <c r="J77" i="2"/>
  <c r="J78" i="2"/>
  <c r="J79" i="2"/>
  <c r="J80" i="2"/>
  <c r="J82" i="2"/>
  <c r="J84" i="2"/>
  <c r="J90" i="2"/>
  <c r="J91" i="2"/>
  <c r="J98" i="2"/>
  <c r="J99" i="2"/>
  <c r="J100" i="2"/>
  <c r="J102" i="2"/>
  <c r="J116" i="2"/>
  <c r="J117" i="2"/>
  <c r="J125" i="2"/>
  <c r="J126" i="2"/>
  <c r="J127" i="2"/>
  <c r="J129" i="2"/>
  <c r="J135" i="2"/>
  <c r="J143" i="2"/>
  <c r="J144" i="2"/>
  <c r="J153" i="2"/>
  <c r="J154" i="2"/>
  <c r="J162" i="2"/>
  <c r="J163" i="2"/>
  <c r="J164" i="2"/>
  <c r="J167" i="2"/>
  <c r="J168" i="2"/>
  <c r="J172" i="2"/>
  <c r="J174" i="2"/>
  <c r="J179" i="2"/>
  <c r="J181" i="2"/>
  <c r="J188" i="2"/>
  <c r="J189" i="2"/>
  <c r="J190" i="2"/>
  <c r="J204" i="2"/>
  <c r="J205" i="2"/>
  <c r="J207" i="2"/>
  <c r="J208" i="2"/>
  <c r="J218" i="2"/>
  <c r="J225" i="2"/>
  <c r="J226" i="2"/>
  <c r="J231" i="2"/>
  <c r="J233" i="2"/>
  <c r="J234" i="2"/>
  <c r="J235" i="2"/>
  <c r="J236" i="2"/>
  <c r="J237" i="2"/>
  <c r="J242" i="2"/>
  <c r="J253" i="2"/>
  <c r="G9" i="2"/>
  <c r="G15" i="2"/>
  <c r="G23" i="2"/>
  <c r="G26" i="2"/>
  <c r="G27" i="2"/>
  <c r="G28" i="2"/>
  <c r="G33" i="2"/>
  <c r="G35" i="2"/>
  <c r="G36" i="2"/>
  <c r="G37" i="2"/>
  <c r="G38" i="2"/>
  <c r="G41" i="2"/>
  <c r="G46" i="2"/>
  <c r="G53" i="2"/>
  <c r="G54" i="2"/>
  <c r="G62" i="2"/>
  <c r="G63" i="2"/>
  <c r="G69" i="2"/>
  <c r="G72" i="2"/>
  <c r="G73" i="2"/>
  <c r="G80" i="2"/>
  <c r="G81" i="2"/>
  <c r="G82" i="2"/>
  <c r="G89" i="2"/>
  <c r="G98" i="2"/>
  <c r="G99" i="2"/>
  <c r="G100" i="2"/>
  <c r="G105" i="2"/>
  <c r="G107" i="2"/>
  <c r="G116" i="2"/>
  <c r="G117" i="2"/>
  <c r="G118" i="2"/>
  <c r="G135" i="2"/>
  <c r="G141" i="2"/>
  <c r="G143" i="2"/>
  <c r="G144" i="2"/>
  <c r="G153" i="2"/>
  <c r="G154" i="2"/>
  <c r="G156" i="2"/>
  <c r="G159" i="2"/>
  <c r="G170" i="2"/>
  <c r="G172" i="2"/>
  <c r="G174" i="2"/>
  <c r="G177" i="2"/>
  <c r="G179" i="2"/>
  <c r="G190" i="2"/>
  <c r="G192" i="2"/>
  <c r="G195" i="2"/>
  <c r="G207" i="2"/>
  <c r="G208" i="2"/>
  <c r="G216" i="2"/>
  <c r="G225" i="2"/>
  <c r="G226" i="2"/>
  <c r="G231" i="2"/>
  <c r="G242" i="2"/>
  <c r="G243" i="2"/>
  <c r="G244" i="2"/>
  <c r="G253" i="2"/>
  <c r="E244" i="4" l="1"/>
  <c r="J16" i="4" l="1"/>
  <c r="J17" i="4"/>
  <c r="J23" i="4"/>
  <c r="J24" i="4"/>
  <c r="J34" i="4"/>
  <c r="J35" i="4"/>
  <c r="J52" i="4"/>
  <c r="J53" i="4"/>
  <c r="J55" i="4"/>
  <c r="J58" i="4"/>
  <c r="J70" i="4"/>
  <c r="J71" i="4"/>
  <c r="J72" i="4"/>
  <c r="J73" i="4"/>
  <c r="J74" i="4"/>
  <c r="J75" i="4"/>
  <c r="J76" i="4"/>
  <c r="J77" i="4"/>
  <c r="J95" i="4"/>
  <c r="J96" i="4"/>
  <c r="J97" i="4"/>
  <c r="J107" i="4"/>
  <c r="J108" i="4"/>
  <c r="J109" i="4"/>
  <c r="J110" i="4"/>
  <c r="J111" i="4"/>
  <c r="J125" i="4"/>
  <c r="J127" i="4"/>
  <c r="J128" i="4"/>
  <c r="J129" i="4"/>
  <c r="J130" i="4"/>
  <c r="J131" i="4"/>
  <c r="J132" i="4"/>
  <c r="J133" i="4"/>
  <c r="J146" i="4"/>
  <c r="J149" i="4"/>
  <c r="J150" i="4"/>
  <c r="J151" i="4"/>
  <c r="J160" i="4"/>
  <c r="J166" i="4"/>
  <c r="J167" i="4"/>
  <c r="J173" i="4"/>
  <c r="J177" i="4"/>
  <c r="J178" i="4"/>
  <c r="J179" i="4"/>
  <c r="J181" i="4"/>
  <c r="J183" i="4"/>
  <c r="J223" i="4"/>
  <c r="J232" i="4"/>
  <c r="J234" i="4"/>
  <c r="J237" i="4"/>
  <c r="J240" i="4"/>
  <c r="J7" i="4"/>
  <c r="G11" i="4"/>
  <c r="G13" i="4"/>
  <c r="G23" i="4"/>
  <c r="G28" i="4"/>
  <c r="G31" i="4"/>
  <c r="G40" i="4"/>
  <c r="G47" i="4"/>
  <c r="G49" i="4"/>
  <c r="G51" i="4"/>
  <c r="G54" i="4"/>
  <c r="G58" i="4"/>
  <c r="G67" i="4"/>
  <c r="G76" i="4"/>
  <c r="G77" i="4"/>
  <c r="G82" i="4"/>
  <c r="G83" i="4"/>
  <c r="G85" i="4"/>
  <c r="G94" i="4"/>
  <c r="G95" i="4"/>
  <c r="G100" i="4"/>
  <c r="G101" i="4"/>
  <c r="G103" i="4"/>
  <c r="G113" i="4"/>
  <c r="G118" i="4"/>
  <c r="G119" i="4"/>
  <c r="G121" i="4"/>
  <c r="G127" i="4"/>
  <c r="G130" i="4"/>
  <c r="G131" i="4"/>
  <c r="G136" i="4"/>
  <c r="G139" i="4"/>
  <c r="G141" i="4"/>
  <c r="G148" i="4"/>
  <c r="G149" i="4"/>
  <c r="G154" i="4"/>
  <c r="G155" i="4"/>
  <c r="G159" i="4"/>
  <c r="G166" i="4"/>
  <c r="G167" i="4"/>
  <c r="G173" i="4"/>
  <c r="G175" i="4"/>
  <c r="G177" i="4"/>
  <c r="G184" i="4"/>
  <c r="G185" i="4"/>
  <c r="G190" i="4"/>
  <c r="G191" i="4"/>
  <c r="G193" i="4"/>
  <c r="G195" i="4"/>
  <c r="G226" i="4"/>
  <c r="G227" i="4"/>
  <c r="G229" i="4"/>
  <c r="G231" i="4"/>
  <c r="J8" i="4"/>
  <c r="J9" i="4"/>
  <c r="J11" i="4"/>
  <c r="J14" i="4"/>
  <c r="J31" i="4"/>
  <c r="J32" i="4"/>
  <c r="J33" i="4"/>
  <c r="J44" i="4"/>
  <c r="J45" i="4"/>
  <c r="J46" i="4"/>
  <c r="J47" i="4"/>
  <c r="J48" i="4"/>
  <c r="J51" i="4"/>
  <c r="J62" i="4"/>
  <c r="J65" i="4"/>
  <c r="J67" i="4"/>
  <c r="J99" i="4"/>
  <c r="J103" i="4"/>
  <c r="J104" i="4"/>
  <c r="J117" i="4"/>
  <c r="J119" i="4"/>
  <c r="J120" i="4"/>
  <c r="J121" i="4"/>
  <c r="J122" i="4"/>
  <c r="J134" i="4"/>
  <c r="J153" i="4"/>
  <c r="J159" i="4"/>
  <c r="J170" i="4"/>
  <c r="J174" i="4"/>
  <c r="J175" i="4"/>
  <c r="J224" i="4"/>
  <c r="J225" i="4"/>
  <c r="J226" i="4"/>
  <c r="J227" i="4"/>
  <c r="J229" i="4"/>
  <c r="J230" i="4"/>
  <c r="J243" i="4"/>
  <c r="G14" i="4"/>
  <c r="G16" i="4"/>
  <c r="G17" i="4"/>
  <c r="G18" i="4"/>
  <c r="G19" i="4"/>
  <c r="G24" i="4"/>
  <c r="G30" i="4"/>
  <c r="G32" i="4"/>
  <c r="G33" i="4"/>
  <c r="G34" i="4"/>
  <c r="G35" i="4"/>
  <c r="G36" i="4"/>
  <c r="G37" i="4"/>
  <c r="G38" i="4"/>
  <c r="G42" i="4"/>
  <c r="G43" i="4"/>
  <c r="G44" i="4"/>
  <c r="G45" i="4"/>
  <c r="G48" i="4"/>
  <c r="G50" i="4"/>
  <c r="G52" i="4"/>
  <c r="G55" i="4"/>
  <c r="G56" i="4"/>
  <c r="G57" i="4"/>
  <c r="G61" i="4"/>
  <c r="G62" i="4"/>
  <c r="G63" i="4"/>
  <c r="G68" i="4"/>
  <c r="G70" i="4"/>
  <c r="G71" i="4"/>
  <c r="G72" i="4"/>
  <c r="G73" i="4"/>
  <c r="G74" i="4"/>
  <c r="G75" i="4"/>
  <c r="G78" i="4"/>
  <c r="G79" i="4"/>
  <c r="G80" i="4"/>
  <c r="G84" i="4"/>
  <c r="G91" i="4"/>
  <c r="G93" i="4"/>
  <c r="G96" i="4"/>
  <c r="G97" i="4"/>
  <c r="G98" i="4"/>
  <c r="G99" i="4"/>
  <c r="G104" i="4"/>
  <c r="G107" i="4"/>
  <c r="G108" i="4"/>
  <c r="G109" i="4"/>
  <c r="G110" i="4"/>
  <c r="G111" i="4"/>
  <c r="G114" i="4"/>
  <c r="G115" i="4"/>
  <c r="G116" i="4"/>
  <c r="G117" i="4"/>
  <c r="G120" i="4"/>
  <c r="G122" i="4"/>
  <c r="G125" i="4"/>
  <c r="G128" i="4"/>
  <c r="G129" i="4"/>
  <c r="G132" i="4"/>
  <c r="G133" i="4"/>
  <c r="G134" i="4"/>
  <c r="G135" i="4"/>
  <c r="G138" i="4"/>
  <c r="G140" i="4"/>
  <c r="G142" i="4"/>
  <c r="G144" i="4"/>
  <c r="G145" i="4"/>
  <c r="G146" i="4"/>
  <c r="G150" i="4"/>
  <c r="G151" i="4"/>
  <c r="G153" i="4"/>
  <c r="G156" i="4"/>
  <c r="G160" i="4"/>
  <c r="G161" i="4"/>
  <c r="G162" i="4"/>
  <c r="G163" i="4"/>
  <c r="G174" i="4"/>
  <c r="G176" i="4"/>
  <c r="G178" i="4"/>
  <c r="G179" i="4"/>
  <c r="G180" i="4"/>
  <c r="G181" i="4"/>
  <c r="G182" i="4"/>
  <c r="G183" i="4"/>
  <c r="G186" i="4"/>
  <c r="G188" i="4"/>
  <c r="G196" i="4"/>
  <c r="G198" i="4"/>
  <c r="G199" i="4"/>
  <c r="G200" i="4"/>
  <c r="G201" i="4"/>
  <c r="G206" i="4"/>
  <c r="G207" i="4"/>
  <c r="G212" i="4"/>
  <c r="G222" i="4"/>
  <c r="G223" i="4"/>
  <c r="G224" i="4"/>
  <c r="G225" i="4"/>
  <c r="G228" i="4"/>
  <c r="G230" i="4"/>
  <c r="G232" i="4"/>
  <c r="G233" i="4"/>
  <c r="G234" i="4"/>
  <c r="G236" i="4"/>
  <c r="G237" i="4"/>
  <c r="G243" i="4"/>
  <c r="G8" i="2" l="1"/>
  <c r="G9" i="4" l="1"/>
  <c r="G8" i="4" l="1"/>
  <c r="G7" i="4"/>
  <c r="J7" i="2" l="1"/>
  <c r="I244" i="4" l="1"/>
  <c r="H244" i="4"/>
  <c r="F244" i="4"/>
  <c r="G3" i="4" l="1"/>
  <c r="G4" i="4"/>
  <c r="J244" i="4"/>
  <c r="G244" i="4"/>
  <c r="I3" i="4" l="1"/>
  <c r="I254" i="2"/>
  <c r="H254" i="2"/>
  <c r="F254" i="2"/>
  <c r="E254" i="2"/>
  <c r="F4" i="2" l="1"/>
  <c r="F3" i="2"/>
  <c r="J254" i="2"/>
  <c r="G254" i="2"/>
  <c r="H3" i="2" l="1"/>
  <c r="G7" i="2"/>
</calcChain>
</file>

<file path=xl/sharedStrings.xml><?xml version="1.0" encoding="utf-8"?>
<sst xmlns="http://schemas.openxmlformats.org/spreadsheetml/2006/main" count="1991" uniqueCount="591">
  <si>
    <t>Kod Erasmusa uczelni przyjmującej</t>
  </si>
  <si>
    <t>Oficjalna nazwa uczelni przyjmującej</t>
  </si>
  <si>
    <t>Województwo</t>
  </si>
  <si>
    <t>Status uczelni</t>
  </si>
  <si>
    <t>PL BIALA01</t>
  </si>
  <si>
    <t>lubelskie</t>
  </si>
  <si>
    <t>publiczna</t>
  </si>
  <si>
    <t>PL BIALYST01</t>
  </si>
  <si>
    <t>Politechnika Białostocka</t>
  </si>
  <si>
    <t>podlaskie</t>
  </si>
  <si>
    <t>PL BIALYST02</t>
  </si>
  <si>
    <t>Uniwersytet Medyczny w Białymstoku</t>
  </si>
  <si>
    <t>PL BIALYST03</t>
  </si>
  <si>
    <t>niepubliczna</t>
  </si>
  <si>
    <t>PL BIALYST04</t>
  </si>
  <si>
    <t>Uniwersytet w Białymstoku</t>
  </si>
  <si>
    <t>PL BIELSKO01</t>
  </si>
  <si>
    <t>Bielska Wyższa Szkoła im. J. Tyszkiewicza</t>
  </si>
  <si>
    <t>śląskie</t>
  </si>
  <si>
    <t>PL BIELSKO02</t>
  </si>
  <si>
    <t>PL BIELSKO04</t>
  </si>
  <si>
    <t>PL BIELSKO06</t>
  </si>
  <si>
    <t>Wyższa Szkoła Ekonomiczno-Humanistyczna</t>
  </si>
  <si>
    <t>PL BYDGOSZ01</t>
  </si>
  <si>
    <t>Uniwersytet Kazimierza Wielkiego</t>
  </si>
  <si>
    <t>kujawsko-pomorskie</t>
  </si>
  <si>
    <t>PL BYDGOSZ02</t>
  </si>
  <si>
    <t>PL BYDGOSZ06</t>
  </si>
  <si>
    <t>Wyższa Szkoła Gospodarki w Bydgoszczy</t>
  </si>
  <si>
    <t>PL BYDGOSZ08</t>
  </si>
  <si>
    <t>PL CHELM01</t>
  </si>
  <si>
    <t>PL CIECHAN02</t>
  </si>
  <si>
    <t>mazowieckie</t>
  </si>
  <si>
    <t>PL CZESTOC01</t>
  </si>
  <si>
    <t>Politechnika Częstochowska</t>
  </si>
  <si>
    <t>PL CZESTOC02</t>
  </si>
  <si>
    <t>PL CZESTOC03</t>
  </si>
  <si>
    <t>Akademia Polonijna w Częstochowie</t>
  </si>
  <si>
    <t>PL CZESTOC04</t>
  </si>
  <si>
    <t>PL CZESTOC05</t>
  </si>
  <si>
    <t>Wyższa Szkoła Lingwistyczna w Częstochowie</t>
  </si>
  <si>
    <t>PL DABROWA01</t>
  </si>
  <si>
    <t>PL DEBLIN01</t>
  </si>
  <si>
    <t>PL ELBLAG01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</si>
  <si>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</si>
  <si>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</si>
  <si>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</si>
  <si>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</si>
  <si>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</si>
  <si>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</si>
  <si>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</si>
  <si>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</si>
  <si>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</si>
  <si>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</si>
  <si>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</si>
  <si>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</si>
  <si>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</si>
  <si>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</si>
  <si>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</si>
  <si>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PL GDANSK10</t>
  </si>
  <si>
    <t>PL GDYNIA01</t>
  </si>
  <si>
    <t>PL GDYNIA03</t>
  </si>
  <si>
    <t>Akademia Marynarki Wojennej</t>
  </si>
  <si>
    <t>PL GLIWICE01</t>
  </si>
  <si>
    <t>Politechnika Śląska</t>
  </si>
  <si>
    <t>PL GLOGOW02</t>
  </si>
  <si>
    <t>dolnośląskie</t>
  </si>
  <si>
    <t>PL GNIEZNO01</t>
  </si>
  <si>
    <t>wielkopolskie</t>
  </si>
  <si>
    <t>PL GORZOW01</t>
  </si>
  <si>
    <t>Akademia im. Jakuba z Paradyża</t>
  </si>
  <si>
    <t>lubuskie</t>
  </si>
  <si>
    <t>PL JAROSLA02</t>
  </si>
  <si>
    <t>podkarpackie</t>
  </si>
  <si>
    <t>PL JELENIA01</t>
  </si>
  <si>
    <t>PL JOZEFOW01</t>
  </si>
  <si>
    <t>PL KALISZ01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</si>
  <si>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</si>
  <si>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</si>
  <si>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</si>
  <si>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</si>
  <si>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</si>
  <si>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</si>
  <si>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</si>
  <si>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</si>
  <si>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</si>
  <si>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</si>
  <si>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</si>
  <si>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</si>
  <si>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</si>
  <si>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</si>
  <si>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</si>
  <si>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KATOWIC14</t>
  </si>
  <si>
    <t xml:space="preserve">Wyższa Szkoła Zarządzania Ochroną Pracy w Katowicach </t>
  </si>
  <si>
    <t>PL KATOWIC15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</si>
  <si>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</si>
  <si>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</si>
  <si>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</si>
  <si>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</si>
  <si>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</si>
  <si>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KIELCE05</t>
  </si>
  <si>
    <t>PL KIELCE08</t>
  </si>
  <si>
    <t>PL KIELCE12</t>
  </si>
  <si>
    <t>Świętokrzyska Szkoła Wyższa</t>
  </si>
  <si>
    <t>PL KONIN02</t>
  </si>
  <si>
    <t>PL KOSZALI01</t>
  </si>
  <si>
    <t xml:space="preserve">Politechnika Koszalińska  </t>
  </si>
  <si>
    <t>zachodniopomorskie</t>
  </si>
  <si>
    <t>PL KOSZALI03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</si>
  <si>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</si>
  <si>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</si>
  <si>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</si>
  <si>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</si>
  <si>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</si>
  <si>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</si>
  <si>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</si>
  <si>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</si>
  <si>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KRAKOW05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</si>
  <si>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</si>
  <si>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</si>
  <si>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</si>
  <si>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</si>
  <si>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</si>
  <si>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</si>
  <si>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</si>
  <si>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KRAKOW11</t>
  </si>
  <si>
    <t>PL KRAKOW12</t>
  </si>
  <si>
    <t>PL KRAKOW15</t>
  </si>
  <si>
    <t>Wyższa Szkoła Zarządzania i Bankowości w Krakowie</t>
  </si>
  <si>
    <t>PL KRAKOW17</t>
  </si>
  <si>
    <t>PL KRAKOW19</t>
  </si>
  <si>
    <t>PL KRAKOW20</t>
  </si>
  <si>
    <t>PL KRAKOW23</t>
  </si>
  <si>
    <t>PL KRAKOW25</t>
  </si>
  <si>
    <t>Wyższa Szkoła Bezpieczeństwa Publicznego i Indywidualnego "Apeiron" w Krakowie</t>
  </si>
  <si>
    <t>PL KRAKOW26</t>
  </si>
  <si>
    <t>PL KROSNO01</t>
  </si>
  <si>
    <t>PL KWIDZYN01</t>
  </si>
  <si>
    <t>PL LEGNICA01</t>
  </si>
  <si>
    <t>PL LESZNO01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</si>
  <si>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</si>
  <si>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</si>
  <si>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</si>
  <si>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</si>
  <si>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</si>
  <si>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</si>
  <si>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</si>
  <si>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</si>
  <si>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</si>
  <si>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</si>
  <si>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</si>
  <si>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</si>
  <si>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</si>
  <si>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</si>
  <si>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LODZ21</t>
  </si>
  <si>
    <t>Wyższa Szkoła Biznesu i Nauk o Zdrowiu</t>
  </si>
  <si>
    <t>PL LOMZA03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</si>
  <si>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</si>
  <si>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</si>
  <si>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</si>
  <si>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</si>
  <si>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</si>
  <si>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</si>
  <si>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</si>
  <si>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</si>
  <si>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</si>
  <si>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</si>
  <si>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</si>
  <si>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</si>
  <si>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</si>
  <si>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</si>
  <si>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</si>
  <si>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PL LUBLIN09</t>
  </si>
  <si>
    <t>PL NOWY-SA01</t>
  </si>
  <si>
    <t>Wyższa Szkoła Biznesu - National-Louis University</t>
  </si>
  <si>
    <t>PL NOWY-SA02</t>
  </si>
  <si>
    <t>PL NOWY-TA01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</si>
  <si>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</si>
  <si>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</si>
  <si>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</si>
  <si>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</si>
  <si>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</si>
  <si>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</si>
  <si>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</si>
  <si>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</si>
  <si>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OSTROWI01</t>
  </si>
  <si>
    <t>PL OSWIECI01</t>
  </si>
  <si>
    <t>PL PILA02</t>
  </si>
  <si>
    <t>PL PLOCK02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</si>
  <si>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</si>
  <si>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</si>
  <si>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</si>
  <si>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</si>
  <si>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</si>
  <si>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</si>
  <si>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</si>
  <si>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</si>
  <si>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</si>
  <si>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</si>
  <si>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</si>
  <si>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</si>
  <si>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</si>
  <si>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</si>
  <si>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POZNAN12</t>
  </si>
  <si>
    <t>PL POZNAN13</t>
  </si>
  <si>
    <t>PL POZNAN16</t>
  </si>
  <si>
    <t>Collegium Da Vinci</t>
  </si>
  <si>
    <t>PL POZNAN17</t>
  </si>
  <si>
    <t>Wyższa Szkoła Umiejętności Społecznych</t>
  </si>
  <si>
    <t>PL POZNAN19</t>
  </si>
  <si>
    <t>Wyższa Szkoła Języków Obcych im. Samuela Bogumiła Lindego</t>
  </si>
  <si>
    <t>PL POZNAN22</t>
  </si>
  <si>
    <t>Wyższa Szkoła Logistyki z siedzibą w Poznaniu</t>
  </si>
  <si>
    <t>PL POZNAN25</t>
  </si>
  <si>
    <t>Wyższa Szkoła Bezpieczeństwa z siedzibą w Poznaniu</t>
  </si>
  <si>
    <t>PL PRZEMYS01</t>
  </si>
  <si>
    <t>PL PRZEMYS02</t>
  </si>
  <si>
    <t>PL RACIBOR01</t>
  </si>
  <si>
    <t>PL RADOM01</t>
  </si>
  <si>
    <t>PL RADOM04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</si>
  <si>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</si>
  <si>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</si>
  <si>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</si>
  <si>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</si>
  <si>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</si>
  <si>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</si>
  <si>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PL SIEDLCE01</t>
  </si>
  <si>
    <t>PL SKIERNI02</t>
  </si>
  <si>
    <t>PL SLUPSK01</t>
  </si>
  <si>
    <t>PL SOPOT01</t>
  </si>
  <si>
    <t>PL SUCHA-B01</t>
  </si>
  <si>
    <t>Wyższa Szkoła Turystyki i Ekologii</t>
  </si>
  <si>
    <t>PL SUWALKI03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</si>
  <si>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</si>
  <si>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</si>
  <si>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</si>
  <si>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</si>
  <si>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</si>
  <si>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</si>
  <si>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</si>
  <si>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</si>
  <si>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</si>
  <si>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SZCZYTN02</t>
  </si>
  <si>
    <t>PL TARNOW01</t>
  </si>
  <si>
    <t>Małopolska Wyższa Szkoła Ekonomiczna</t>
  </si>
  <si>
    <t>PL TARNOW02</t>
  </si>
  <si>
    <t>PL TORUN01</t>
  </si>
  <si>
    <t>Uniwersytet Mikołaja Kopernika w Toruniu</t>
  </si>
  <si>
    <t>PL TORUN02</t>
  </si>
  <si>
    <t>PL TORUN04</t>
  </si>
  <si>
    <t>PL WALBRZY04</t>
  </si>
  <si>
    <t>PL WALCZ01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</si>
  <si>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</si>
  <si>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</si>
  <si>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</si>
  <si>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</si>
  <si>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</si>
  <si>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</si>
  <si>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</si>
  <si>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</si>
  <si>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</si>
  <si>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</si>
  <si>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</si>
  <si>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</si>
  <si>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</si>
  <si>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</si>
  <si>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</si>
  <si>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</si>
  <si>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</si>
  <si>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</si>
  <si>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</si>
  <si>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</si>
  <si>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</si>
  <si>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</si>
  <si>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</si>
  <si>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</si>
  <si>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</si>
  <si>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</si>
  <si>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</si>
  <si>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</si>
  <si>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</si>
  <si>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</si>
  <si>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WARSZAW26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</si>
  <si>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</si>
  <si>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</si>
  <si>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</si>
  <si>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</si>
  <si>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</si>
  <si>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PL WARSZAW37</t>
  </si>
  <si>
    <t>PL WARSZAW41</t>
  </si>
  <si>
    <t>PL WARSZAW46</t>
  </si>
  <si>
    <t>PL WARSZAW61</t>
  </si>
  <si>
    <t>PL WARSZAW62</t>
  </si>
  <si>
    <t>PL WARSZAW63</t>
  </si>
  <si>
    <t>PL WARSZAW68</t>
  </si>
  <si>
    <t>Akademia Sztuki Wojennej</t>
  </si>
  <si>
    <t>PL WARSZAW72</t>
  </si>
  <si>
    <t>Wyższa Szkoła Turystyki i Języków Obcych w Warszawie</t>
  </si>
  <si>
    <t>PL WARSZAW73</t>
  </si>
  <si>
    <t>PL WARSZAW77</t>
  </si>
  <si>
    <t>VIAMODA Szkoła Wyższa w Warszawie</t>
  </si>
  <si>
    <t>PL WARSZAW78</t>
  </si>
  <si>
    <t>Akademia Finansów i Biznesu Vistula</t>
  </si>
  <si>
    <t>PL WARSZAW79</t>
  </si>
  <si>
    <t>PL WARSZAW81</t>
  </si>
  <si>
    <t>PL WARSZAW83</t>
  </si>
  <si>
    <t>Instytut Chemii i Techniki Jądrowej</t>
  </si>
  <si>
    <t>PL WARSZAW84</t>
  </si>
  <si>
    <t>PL WARSZAW86</t>
  </si>
  <si>
    <t>PL WLOCLAW01</t>
  </si>
  <si>
    <t>Kujawska Szkoła Wyższa we Włocławku</t>
  </si>
  <si>
    <t>PL WLOCLAW02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</si>
  <si>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</si>
  <si>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</si>
  <si>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</si>
  <si>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</si>
  <si>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</si>
  <si>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</si>
  <si>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</si>
  <si>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</si>
  <si>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</si>
  <si>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</si>
  <si>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</si>
  <si>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</si>
  <si>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</si>
  <si>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</si>
  <si>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PL WROCLAW12</t>
  </si>
  <si>
    <t>PL WROCLAW14</t>
  </si>
  <si>
    <t>PL WROCLAW15</t>
  </si>
  <si>
    <t>PL WROCLAW16</t>
  </si>
  <si>
    <t>Międzynarodowa Wyższa Szkoła Logistyki i Transportu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</si>
  <si>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</si>
  <si>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</si>
  <si>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</si>
  <si>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</si>
  <si>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</si>
  <si>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ZAMOSC02</t>
  </si>
  <si>
    <t>Wyższa Szkoła Humanistyczno-Ekonomiczna im. Jana Zamoyskiego z siedzibą w Zamościu</t>
  </si>
  <si>
    <t>PL ZIELONA01</t>
  </si>
  <si>
    <t>Liczba wyjazdów SMS</t>
  </si>
  <si>
    <t>Liczba przyjazdów SMS</t>
  </si>
  <si>
    <t>Liczba wyjazdów STA</t>
  </si>
  <si>
    <t>Liczba przyjazdów STA</t>
  </si>
  <si>
    <t>stosunek wyjazdów do przyjazdów STA</t>
  </si>
  <si>
    <t>Liczba wyjazdów STT</t>
  </si>
  <si>
    <t>stosunek wyjazdów do przyjazdów STT</t>
  </si>
  <si>
    <t>Hasło</t>
  </si>
  <si>
    <t>Objaśnienie</t>
  </si>
  <si>
    <t>Więcej informacji można znaleźć na stronie:</t>
  </si>
  <si>
    <t>SM</t>
  </si>
  <si>
    <t>Mobilność studentów</t>
  </si>
  <si>
    <t>SMS</t>
  </si>
  <si>
    <t>ST</t>
  </si>
  <si>
    <t>Mobilność pracowników uczelni</t>
  </si>
  <si>
    <t>STA</t>
  </si>
  <si>
    <t>STT</t>
  </si>
  <si>
    <t>STA wyjazdy/ przyjazdy pracowników w celu prowadzenia zajęć ze studentami uczelni polskiej</t>
  </si>
  <si>
    <t>STT wyjazdy/ przyjazdy pracowników w celu szkoleniowym</t>
  </si>
  <si>
    <t>ST wyjazdy łącznie</t>
  </si>
  <si>
    <t>SM wyjazdy łącznie</t>
  </si>
  <si>
    <t>PL SIEDLCE03</t>
  </si>
  <si>
    <t>PL WROCLAW29</t>
  </si>
  <si>
    <t xml:space="preserve">Kod Erasmusa uczelni </t>
  </si>
  <si>
    <t xml:space="preserve">Oficjalna nazwa uczelni </t>
  </si>
  <si>
    <t>PL TORUN03</t>
  </si>
  <si>
    <t>Akademia WSB</t>
  </si>
  <si>
    <t>Lotnicza Akademia Wojskowa</t>
  </si>
  <si>
    <t>Wyższa Szkoła Zdrowia w Gdańsku</t>
  </si>
  <si>
    <t>Uniwersytet Morski w Gdyni</t>
  </si>
  <si>
    <t>Akademia Sztuk Teatralnych im. Stanisława Wyspiańskiego w Krakowie</t>
  </si>
  <si>
    <t>Społeczna Akademia Nauk w Łodzi</t>
  </si>
  <si>
    <t>Wyższa Szkoła Prawa i Administracji Rzeszowska Szkoła Wyższa</t>
  </si>
  <si>
    <t xml:space="preserve">Politechnika Rzeszowska im. Ignacego Łukasiewicza </t>
  </si>
  <si>
    <t>Instytut Filozofii i Socjologii PAN</t>
  </si>
  <si>
    <t>Instytut Chemii Fizycznej PAN</t>
  </si>
  <si>
    <t>Akademia Sztuk Pięknych im. E. Gepperta we Wrocławiu</t>
  </si>
  <si>
    <t>Instytut Immunologii i Terapii Doświadczalnej im. Ludwika Hirszfelda PAN</t>
  </si>
  <si>
    <t>Uniwersytet Zielonogórski</t>
  </si>
  <si>
    <t>Łącznie</t>
  </si>
  <si>
    <t>PL WARSZAW85</t>
  </si>
  <si>
    <t>Chrześcijańska Akademia Teologiczna w Warszawie</t>
  </si>
  <si>
    <t>Stosunek wyjazdów do przyjazdów SMS</t>
  </si>
  <si>
    <t>stosunek wyjazdów do przyjazdów</t>
  </si>
  <si>
    <t>PL KRAKOW18</t>
  </si>
  <si>
    <t>Wyższa Szkoła Ekonomii i Informatyki w Krakowie</t>
  </si>
  <si>
    <t>PL LOMZA05</t>
  </si>
  <si>
    <t>PL LODZ23</t>
  </si>
  <si>
    <t>PL PLOCK01</t>
  </si>
  <si>
    <r>
      <t>ST przyjazdy łącznie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</si>
  <si>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t>SM przyjazdy łącznie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</si>
  <si>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rPr>
        <b/>
        <sz val="11"/>
        <color theme="1"/>
        <rFont val="Calibri"/>
        <family val="2"/>
        <charset val="238"/>
        <scheme val="minor"/>
      </rPr>
      <t>Liczba przyjazdów STT</t>
    </r>
    <r>
      <rPr>
        <sz val="14"/>
        <color rgb="FFFF0000"/>
        <rFont val="Calibri"/>
        <family val="2"/>
        <charset val="238"/>
        <scheme val="minor"/>
      </rPr>
      <t>*</t>
    </r>
  </si>
  <si>
    <t>SMS wyjazdy/przyjazdy studentów w celu realizacji części studiów</t>
  </si>
  <si>
    <t>PL KRAKOW28</t>
  </si>
  <si>
    <t>PL LUBLIN10</t>
  </si>
  <si>
    <t>PL WARSZAW53</t>
  </si>
  <si>
    <t>PL WARSZAW59</t>
  </si>
  <si>
    <t>PL WROCLAW30</t>
  </si>
  <si>
    <t>Politechnika Bydgoska im. Jana i Jędrzeja Śniadeckich</t>
  </si>
  <si>
    <t>Wyższa Szkoła Zarządzania</t>
  </si>
  <si>
    <t>Politechnika Krakowska im. Tadeusza Kościuszki</t>
  </si>
  <si>
    <t>Akademia Muzyczna im. Krzysztofa Pendereckiego w Krakowie</t>
  </si>
  <si>
    <t>Wyższa Szkoła Europejska im. ks. Józefa Tischnera</t>
  </si>
  <si>
    <t>Collegium Witelona Uczelnia Państwowa</t>
  </si>
  <si>
    <t>Państwowa Wyższa Szkoła Filmowa, Telewizyjna i Teatralna im. Leona Schillera w Łodzi</t>
  </si>
  <si>
    <t>Akademia Nauk Stosowanych Wincentego Pola w Lublinie</t>
  </si>
  <si>
    <t>Małopolska Uczelnia Państwowa im. rtm. W. Pileckiego w Oświęcimiu</t>
  </si>
  <si>
    <t>Szkoła Wyższa im. Pawła Włodkowica w Płocku</t>
  </si>
  <si>
    <t>Uniwersytet Artystyczny im. Magdaleny Abakanowicz w Poznaniu</t>
  </si>
  <si>
    <t>Uczelnia Państwowa im. Jana Grodka w Sanoku</t>
  </si>
  <si>
    <t>Akademia Kultury Społecznej i Medialnej w Toruniu – Akademia Nauk Stosowanych</t>
  </si>
  <si>
    <t>Instytut Fizyki PAN</t>
  </si>
  <si>
    <t>Warszawska Wyższa Szkoła Informatyki</t>
  </si>
  <si>
    <t>Wyższa Szkoła Inżynierii i Zdrowia w Warszawie</t>
  </si>
  <si>
    <t>Szkoła Główna Turystyki i Hotelarstwa Vistula</t>
  </si>
  <si>
    <t>Instytut Biologii Doświadczalnej im. M. Nenckiego PAN</t>
  </si>
  <si>
    <t>Instytut Slawistyki PAN</t>
  </si>
  <si>
    <t>Akademia Wojsk Lądowych im. gen. Tadeusza Kościuszki</t>
  </si>
  <si>
    <t>Wyższa Szkoła Prawa we Wrocławiu</t>
  </si>
  <si>
    <t>PL BIALYST10</t>
  </si>
  <si>
    <t>PL KRAKOW30</t>
  </si>
  <si>
    <t>Wschodnioeuropejska Akademia Nauk Stosowanych w Białymstoku</t>
  </si>
  <si>
    <t>Państwowa Akademia Nauk Stosowanych w Chełmie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</si>
  <si>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</si>
  <si>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</si>
  <si>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</si>
  <si>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Nauk Stosowanych im. Prof. Edwarda Lipińskiego w Kielcach</t>
  </si>
  <si>
    <t>Akademia Nauk Stosowanych w Koninie</t>
  </si>
  <si>
    <t>Akademia Nauk Stosowanych im. Jana Amosa Komeńskiego w Lesznie</t>
  </si>
  <si>
    <t>Międzynarodowa Akademia Nauk Stosowanych w Łomży</t>
  </si>
  <si>
    <t>Akademia Nauk Stosowanych w Nowym Sączu</t>
  </si>
  <si>
    <t>Państwowa Akademia Nauk Stosowanych w Nysie</t>
  </si>
  <si>
    <t>Akademia Handlowa Nauk Stosowanych</t>
  </si>
  <si>
    <t>Sopocka Akademia Nauk Stosowanych</t>
  </si>
  <si>
    <t>Państwowa Uczelnia Zawodowa im. Prof. Edwarda F. Szczepanika w Suwałkach</t>
  </si>
  <si>
    <t>Politechnika Morska w Szczecinie</t>
  </si>
  <si>
    <t>Akademia Jagiellońska w Toruniu</t>
  </si>
  <si>
    <t>Akademia Nauk Stosowanych w Wałczu</t>
  </si>
  <si>
    <t>Państwowa Akademia Nauk Stosowanych we Włocławku</t>
  </si>
  <si>
    <t>Wrocławska Akademia Biznesu w Naukach Stosowanych</t>
  </si>
  <si>
    <t>Akademia Kujawsko-Pomorska</t>
  </si>
  <si>
    <t>Akademia Górnośląska im. Wojciecha Korfantego</t>
  </si>
  <si>
    <t>Akademia Śląska</t>
  </si>
  <si>
    <t>Staropolska Akademia Nauk Stosowanych w Kielcach</t>
  </si>
  <si>
    <t>Instytut Katalizy i Fizykochemii Powierzchni im. Jerzego Habera Polskiej Akademii Nauk</t>
  </si>
  <si>
    <t>Państwowa Akademia Nauk Stosowanych w Krośnie</t>
  </si>
  <si>
    <t>Akademia Nauk Stosowanych im. Stanisława Staszica w Pile</t>
  </si>
  <si>
    <t>Akademia Mazowiecka w Płocku</t>
  </si>
  <si>
    <t>Państwowa Akademia Nauk Stosowanych w Przemyślu</t>
  </si>
  <si>
    <t>Akademia Nauk Stosowanych w Raciborzu</t>
  </si>
  <si>
    <t>Akademia Nauk Stosowanych Stefana Batorego</t>
  </si>
  <si>
    <t>Akademia Nauk Stosowanych Angelusa Silesiusa</t>
  </si>
  <si>
    <t>Menedżerska Akademia Nauk Stosowanych</t>
  </si>
  <si>
    <t xml:space="preserve">Wyższa Szkoła Wychowania Fizycznego i Turystyki w Białymstoku </t>
  </si>
  <si>
    <t>Instytut Metalurgii i Inżynierii Materiałowej im. Aleksandra Krupkowskiego Polskiej Akademii Nauk</t>
  </si>
  <si>
    <t>Instytut Systematyki i Ewolucji Zwierząt Polskiej Akademii Nauk</t>
  </si>
  <si>
    <t>Instytut Języka Polskiego Polskiej Akademii Nauk</t>
  </si>
  <si>
    <t>Akademia Nauk Stosowanych im. Józefa Gołuchowskiego</t>
  </si>
  <si>
    <t>Akademia Nauk Stosowanych Mazovia</t>
  </si>
  <si>
    <t>PL POZNAN29</t>
  </si>
  <si>
    <t>PL SZCZECI18</t>
  </si>
  <si>
    <t>PL WARSZAW87</t>
  </si>
  <si>
    <t xml:space="preserve">Akademia Bialska im. Jana Pawła II </t>
  </si>
  <si>
    <t>Uniwersytet Bielsko-Bialski</t>
  </si>
  <si>
    <t>Akademia Nauk Stosowanych w Bielsku-Białej</t>
  </si>
  <si>
    <t>Uniwersytet Jana Długosza w Częstochowie</t>
  </si>
  <si>
    <t>Uniwersytet WSB MERITO w Gdańsku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</si>
  <si>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</si>
  <si>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</si>
  <si>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</si>
  <si>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Uniwersytet Komisji Edukacji Narodowej w Krakowie</t>
  </si>
  <si>
    <t>Uniwersytet Ignatianum w Krakowie</t>
  </si>
  <si>
    <t>Akademia Łomżyńska</t>
  </si>
  <si>
    <t>Lubelska Akademia WSEI</t>
  </si>
  <si>
    <t>Akademia Nauk Stosowanych w Nowym Targu</t>
  </si>
  <si>
    <t xml:space="preserve">Uniwersytet WSB Merito w Poznaniu </t>
  </si>
  <si>
    <t>Instytut Genetyki Człowieka PAN</t>
  </si>
  <si>
    <t>Uniwersytet Radomski im. Kazimierza Pułaskiego</t>
  </si>
  <si>
    <t>Uniwersytet w Siedlcach</t>
  </si>
  <si>
    <t>Uniwersytet Pomorski w Słupsku</t>
  </si>
  <si>
    <t>Akademia Nauk Stosowanych Towarzystwa Wiedzy Powszechnej w Szczecinie</t>
  </si>
  <si>
    <t>Akademia Tarnowska</t>
  </si>
  <si>
    <t>Uniwersytet WSB Merito w Toruniu</t>
  </si>
  <si>
    <t>Akademia WIT w Warszawie</t>
  </si>
  <si>
    <t>Akademia Pożarnicza</t>
  </si>
  <si>
    <t>Instytut Historii im. Tadeusza Manteuffla PAN</t>
  </si>
  <si>
    <t>Akademia Wychowania Fizycznego im. Polskich Olimpijczyków we Wrocławiu</t>
  </si>
  <si>
    <t>Uniwersytet Dolnośląski DSW we Wrocławiu</t>
  </si>
  <si>
    <t>Uniwersytet WSB Merito we Wrocławiu</t>
  </si>
  <si>
    <t>Państwowa Akademia Nauk Stosowanych im. Ignacego Mościckiego w Ciechanowie</t>
  </si>
  <si>
    <t>Państwowa Akademia Nauk Stosowanych w Głogowie</t>
  </si>
  <si>
    <t>Akademia Nauk Społecznych i Medycznych w Lublinie Akademia Nauk Stosowanych</t>
  </si>
  <si>
    <t>Akademia Policji w Szczytnie</t>
  </si>
  <si>
    <t>PL WROCLAW22</t>
  </si>
  <si>
    <t>mobilność studentów celem realizacji części studiów w innych krajach programu oraz krajach trzecich niestowarzyszonych z programem</t>
  </si>
  <si>
    <t>SMT</t>
  </si>
  <si>
    <t>mobilność studentów celem realizacji praktyki w innych krajach programu oraz krajach trzecich niestowarzyszonych z programem
mobilność absolwentów na praktyki/staże do innych krajów programu oraz krajów trzecich niestowarzyszonych z programem</t>
  </si>
  <si>
    <t>mobilność nauczycieli akademickich w celu prowadzenia zajęć dydaktycznych na uczelniach w krajach programu oraz krajach trzecich niestowarzyszonych z programem; do tej kategorii wchodzą także przyjazdy przedstawicieli przedsiębiorstw z innych krajów programu w celu prowadzenia zajęć dla studentów;</t>
  </si>
  <si>
    <t>mobilność pracowników uczelni (zarówno nauczycieli akademickich, jak i innych pracowników) do szkół wyższych, instytucji, organizacji, przedsiębiorstw w innych krajach programu oraz krajach trzecich niestowarzyszonych z programem w celach szkoleniowych (doskonalenie kompetencji zawodowych, poszerzanie wiedzy w danej dziedzinie, udział w szkoleniach, „work shadowing” itp.).</t>
  </si>
  <si>
    <t>https://erasmusplus.org.pl/sektory/szkolnictwo-wyzsze/akcja-1-mobilnosc-edukacyjna</t>
  </si>
  <si>
    <t>SMT wyjazdy/ przyjazdy studentów w celu odbycia praktyki</t>
  </si>
  <si>
    <t>Liczba wyjazdów SMT</t>
  </si>
  <si>
    <r>
      <t>Liczba przyjazdów SMT</t>
    </r>
    <r>
      <rPr>
        <b/>
        <sz val="14"/>
        <color rgb="FFFF0000"/>
        <rFont val="Calibri"/>
        <family val="2"/>
        <charset val="238"/>
        <scheme val="minor"/>
      </rPr>
      <t>*</t>
    </r>
  </si>
  <si>
    <t>stosunek wyjazdów do przyjazdów SMT</t>
  </si>
  <si>
    <t>PL GDANSK11</t>
  </si>
  <si>
    <t>Akademia Ateneum w Gdańsku</t>
  </si>
  <si>
    <t>PL GDANSK14</t>
  </si>
  <si>
    <t>Instytut Maszyn Przepływowych im. Roberta Szewalskiego PAN</t>
  </si>
  <si>
    <t>PL KATOWIC13</t>
  </si>
  <si>
    <t>Śląska Wyższa Szkoła Medyczna w Katowicach</t>
  </si>
  <si>
    <t>PL KIELCE13</t>
  </si>
  <si>
    <t>Wyższa Szkoła Umiejętności Zawodowych w Pińczowie</t>
  </si>
  <si>
    <t>Państwowa Akademia Nauk Stosowanych w Koszalinie</t>
  </si>
  <si>
    <t>Akademia Kultury Fizycznej im. Bronisława Czecha w Krakowie</t>
  </si>
  <si>
    <t>Uniwersytet Andrzeja Frycza Modrzewskiego w Krakowie</t>
  </si>
  <si>
    <t>PL OPOLE04</t>
  </si>
  <si>
    <t>Państwowa Medyczna Wyższa Szkoła Zawodowa w Opolu</t>
  </si>
  <si>
    <t>PL POZNAN14</t>
  </si>
  <si>
    <t>WSHIU Akademia Nauk Stosowanych</t>
  </si>
  <si>
    <t>Uniwersytet SWPS</t>
  </si>
  <si>
    <t>Akademia Techniczno-Artystyczna Nauk Stosowanych w Warszawie</t>
  </si>
  <si>
    <t>Wszechnica Polska Akademia Nauk Stosowanych w Warszawie</t>
  </si>
  <si>
    <t>Akademia Medyczna Nauk Stosowanych i Holistycznych</t>
  </si>
  <si>
    <t>PL WARSZAW90</t>
  </si>
  <si>
    <t>Akademia Techniczno-Informatyczna w Naukach Stosowanych</t>
  </si>
  <si>
    <t>PL BIALYST11</t>
  </si>
  <si>
    <t>Wyższa Szkoła Medyczna w Białymstoku</t>
  </si>
  <si>
    <t>PL OLSZTYN07</t>
  </si>
  <si>
    <t>PL OPOLE05</t>
  </si>
  <si>
    <t>Akademia Nauk Stosowanych Wyższa Szkoła Zarządzania i Administracji w Opolu</t>
  </si>
  <si>
    <t>PL SOSNOWI01</t>
  </si>
  <si>
    <t>Akademia Humanitas</t>
  </si>
  <si>
    <t xml:space="preserve"> </t>
  </si>
  <si>
    <t>Europejska Akademia Medycznych i Społecznych Nauk Stosowanych</t>
  </si>
  <si>
    <t>KA131-2022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</si>
  <si>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programu, konkurs wniosków 2022.
Umowa trwająca od 1 czerwca 2022 do 31 lipca 2024.</t>
  </si>
  <si>
    <t>Wyjazdy vs przyjazdy SM z i do polskich instytucji; umowa KA131-2022</t>
  </si>
  <si>
    <t>PL BIALYST09</t>
  </si>
  <si>
    <t>PL BYDGOSZ04</t>
  </si>
  <si>
    <t>PL DABROWA02</t>
  </si>
  <si>
    <t>PL GDYNIA02</t>
  </si>
  <si>
    <t>PL KRAKOW27</t>
  </si>
  <si>
    <t>PL KRAKOW29</t>
  </si>
  <si>
    <t>PL LODZ15</t>
  </si>
  <si>
    <t>PL RADOM03</t>
  </si>
  <si>
    <t>PL WARSZAW19</t>
  </si>
  <si>
    <t>PL WARSZAW67</t>
  </si>
  <si>
    <t>PL WARSZAW80</t>
  </si>
  <si>
    <t>PL WARSZAW89</t>
  </si>
  <si>
    <t>PL WARSZAW92</t>
  </si>
  <si>
    <t>PL WARSZAW94</t>
  </si>
  <si>
    <t>PL WARSZAW96</t>
  </si>
  <si>
    <t>PL WARSZAW97</t>
  </si>
  <si>
    <t>PL WARSZAW99</t>
  </si>
  <si>
    <t>PL WROCLAW27</t>
  </si>
  <si>
    <t>PL WROCLAW28</t>
  </si>
  <si>
    <t>Akademia Muzyczna im. Feliksa Nowowiejskiego w Bydgoszczy</t>
  </si>
  <si>
    <t>Wyższa Szkoła Administracji i Biznesu im. E. Kwiatkowskiego w Gdyni</t>
  </si>
  <si>
    <t>Instytutu Fizyki Jądrowej im. Henryka Niewodniczańskiego PAN w Krakowie</t>
  </si>
  <si>
    <t>Instytut Farmakologii im. Jerzego Maja Polskiej Akademii Nauk</t>
  </si>
  <si>
    <t>Powiślańska Akademia Nauk Stosowanych</t>
  </si>
  <si>
    <t>Wyższa Szkoła Studiów Międzynarodowych w Łodzi</t>
  </si>
  <si>
    <t>Radomska Szkoła Wyższa</t>
  </si>
  <si>
    <t>Uniwerystet Civitas</t>
  </si>
  <si>
    <t>Uniwersytet Vizja</t>
  </si>
  <si>
    <t>Instytut Matematyczny PAN</t>
  </si>
  <si>
    <t>Instytut Medycyny Doświadczalnej i Klinicznej im. Mirosława Mossakowskiego PAN</t>
  </si>
  <si>
    <t>Instytut Podstawowych Problemów Techniki PAN</t>
  </si>
  <si>
    <t>Warszawska Szkoła Filmowa z siedzibą w Warszawie</t>
  </si>
  <si>
    <t>Uczelnia WSB Merito w Warszawie</t>
  </si>
  <si>
    <t>Akademia Podlaska w Białymstoku – Akademia Nauk Stosowanych</t>
  </si>
  <si>
    <t>Wyższa Szkoła Planowania Strategicznego w Dąbrowie Górniczej</t>
  </si>
  <si>
    <t>Warszawska Szkoła Zarządzania - Szkoła Wyższa</t>
  </si>
  <si>
    <t>Instytut Archeologii i Etnologii PAN</t>
  </si>
  <si>
    <t>Kolegium Europy</t>
  </si>
  <si>
    <t>Uczelnia Społeczno-Medyczna w Warszawie</t>
  </si>
  <si>
    <t>Uczelnia Biznesu i Nauk Stosowanych ”Varsovia”</t>
  </si>
  <si>
    <t>Niepubliczna Wyższa Szkoła Medyczna we Wrocławiu</t>
  </si>
  <si>
    <t>Papieski Wydział Teologiczny we Wrocławiu</t>
  </si>
  <si>
    <r>
      <rPr>
        <i/>
        <sz val="14"/>
        <color rgb="FFFF0000"/>
        <rFont val="Calibri"/>
        <family val="2"/>
        <charset val="238"/>
        <scheme val="minor"/>
      </rPr>
      <t>*</t>
    </r>
    <r>
      <rPr>
        <i/>
        <sz val="11"/>
        <color theme="1"/>
        <rFont val="Calibri"/>
        <family val="2"/>
        <charset val="238"/>
        <scheme val="minor"/>
      </rPr>
      <t xml:space="preserve"> uwzględniono tylko przyjazdy </t>
    </r>
    <r>
      <rPr>
        <b/>
        <i/>
        <sz val="11"/>
        <color theme="1"/>
        <rFont val="Calibri"/>
        <family val="2"/>
        <charset val="238"/>
        <scheme val="minor"/>
      </rPr>
      <t>do uczelni</t>
    </r>
    <r>
      <rPr>
        <i/>
        <sz val="11"/>
        <color theme="1"/>
        <rFont val="Calibri"/>
        <family val="2"/>
        <charset val="238"/>
        <scheme val="minor"/>
      </rPr>
      <t>; łącznie zostało zrealizowanych 2 025 przyjazdów SMT</t>
    </r>
  </si>
  <si>
    <t>Wyjazdy vs przyjazdy ST z i do polskich instytucji; umowa KA131-2022</t>
  </si>
  <si>
    <t>PL GDANSK15</t>
  </si>
  <si>
    <t>PL TARNOBR01</t>
  </si>
  <si>
    <t>PL WARSZAW23</t>
  </si>
  <si>
    <t>PL WARSZAW75</t>
  </si>
  <si>
    <t>PL WARSZAW76</t>
  </si>
  <si>
    <t>Państwowa Akademia Nauk Stosowanych im. prof. Stanisława Tarnowskiego w Tarnobrzegu</t>
  </si>
  <si>
    <t>Instytut Badań Literackich PAN</t>
  </si>
  <si>
    <t xml:space="preserve">Kaszubsko-Pomorska Szkoła Wyższa w Wejherowie </t>
  </si>
  <si>
    <t>Uczelnia Korczaka - Akademia Nauk Stosowanych</t>
  </si>
  <si>
    <t>Wyższa Szkoła Promocji, Mediów i Show Businessu w Warszawie</t>
  </si>
  <si>
    <r>
      <rPr>
        <i/>
        <sz val="14"/>
        <color rgb="FFFF0000"/>
        <rFont val="Calibri"/>
        <family val="2"/>
        <charset val="238"/>
        <scheme val="minor"/>
      </rPr>
      <t>*</t>
    </r>
    <r>
      <rPr>
        <i/>
        <sz val="11"/>
        <rFont val="Calibri"/>
        <family val="2"/>
        <charset val="238"/>
        <scheme val="minor"/>
      </rPr>
      <t>uwzględniono tylko</t>
    </r>
    <r>
      <rPr>
        <i/>
        <sz val="11"/>
        <color theme="1"/>
        <rFont val="Calibri"/>
        <family val="2"/>
        <charset val="238"/>
        <scheme val="minor"/>
      </rPr>
      <t>przyjazdy do uczelni; łącznie zostało zrealizowanych 2 317 przyjazdów STT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</si>
</sst>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0" xfId="2" applyFont="1" applyFill="1" applyAlignment="1">
      <alignment vertical="center" wrapText="1"/>
    </xf>
    <xf numFmtId="3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rasmusplus.org.pl/sektory/szkolnictwo-wyzsze/akcja-1-mobilnosc-edukacyjn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8"/>
  <sheetViews>
    <sheetView tabSelected="1" workbookViewId="0">
      <selection activeCell="E10" sqref="E10"/>
    </sheetView>
  </sheetViews>
  <sheetFormatPr defaultColWidth="9.109375" defaultRowHeight="13.8" x14ac:dyDescent="0.3"/>
  <cols>
    <col min="1" max="1" width="18.88671875" style="18" customWidth="1"/>
    <col min="2" max="2" width="108.44140625" style="18" customWidth="1"/>
    <col min="3" max="3" width="34.44140625" style="18" customWidth="1"/>
    <col min="4" max="16384" width="9.109375" style="18"/>
  </cols>
  <sheetData>
    <row r="1" spans="1:3" ht="28.8" customHeight="1" x14ac:dyDescent="0.3">
      <c r="A1" s="55" t="s">
        <v>346</v>
      </c>
      <c r="B1" s="55" t="s">
        <v>347</v>
      </c>
      <c r="C1" s="55" t="s">
        <v>348</v>
      </c>
    </row>
    <row r="2" spans="1:3" ht="55.2" x14ac:dyDescent="0.3">
      <c r="A2" s="55" t="s">
        <v>533</v>
      </c>
      <c r="B2" s="19" t="s">
        <v>534</v>
      </c>
      <c r="C2" s="45" t="s">
        <v>498</v>
      </c>
    </row>
    <row r="3" spans="1:3" s="21" customFormat="1" x14ac:dyDescent="0.3">
      <c r="A3" s="55" t="s">
        <v>349</v>
      </c>
      <c r="B3" s="20" t="s">
        <v>350</v>
      </c>
    </row>
    <row r="4" spans="1:3" s="21" customFormat="1" x14ac:dyDescent="0.3">
      <c r="A4" s="22" t="s">
        <v>351</v>
      </c>
      <c r="B4" s="20" t="s">
        <v>493</v>
      </c>
    </row>
    <row r="5" spans="1:3" s="21" customFormat="1" ht="27.6" x14ac:dyDescent="0.3">
      <c r="A5" s="22" t="s">
        <v>494</v>
      </c>
      <c r="B5" s="19" t="s">
        <v>495</v>
      </c>
    </row>
    <row r="6" spans="1:3" s="21" customFormat="1" x14ac:dyDescent="0.3">
      <c r="A6" s="55" t="s">
        <v>352</v>
      </c>
      <c r="B6" s="20" t="s">
        <v>353</v>
      </c>
    </row>
    <row r="7" spans="1:3" ht="41.4" x14ac:dyDescent="0.3">
      <c r="A7" s="22" t="s">
        <v>354</v>
      </c>
      <c r="B7" s="19" t="s">
        <v>496</v>
      </c>
    </row>
    <row r="8" spans="1:3" ht="55.2" x14ac:dyDescent="0.3">
      <c r="A8" s="22" t="s">
        <v>355</v>
      </c>
      <c r="B8" s="19" t="s">
        <v>497</v>
      </c>
    </row>
  </sheetData>
  <hyperlinks>
    <hyperlink ref="C2" r:id="rId1" xr:uid="{185BF55F-5015-4BBC-BAC8-9989B001630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03FE-42A0-43F0-869F-D67BC733C80C}">
  <sheetPr>
    <tabColor theme="3" tint="0.59999389629810485"/>
  </sheetPr>
  <dimension ref="A1:K244"/>
  <sheetViews>
    <sheetView zoomScale="80" zoomScaleNormal="80" workbookViewId="0">
      <pane ySplit="6" topLeftCell="A212" activePane="bottomLeft" state="frozen"/>
      <selection pane="bottomLeft" activeCell="F247" sqref="F247"/>
    </sheetView>
  </sheetViews>
  <sheetFormatPr defaultRowHeight="14.4" x14ac:dyDescent="0.3"/>
  <cols>
    <col min="1" max="1" width="17.44140625" customWidth="1"/>
    <col min="2" max="2" width="101" style="8" bestFit="1" customWidth="1"/>
    <col min="3" max="3" width="23.109375" style="25" bestFit="1" customWidth="1"/>
    <col min="4" max="4" width="17.44140625" style="25" customWidth="1"/>
    <col min="5" max="5" width="14.109375" style="12" customWidth="1"/>
    <col min="6" max="6" width="15" style="12" customWidth="1"/>
    <col min="7" max="7" width="15.33203125" style="4" customWidth="1"/>
    <col min="8" max="8" width="14.5546875" style="12" customWidth="1"/>
    <col min="9" max="9" width="13" style="12" customWidth="1"/>
    <col min="10" max="10" width="14.33203125" style="4" customWidth="1"/>
    <col min="11" max="11" width="36" customWidth="1"/>
    <col min="13" max="13" width="10.109375" bestFit="1" customWidth="1"/>
  </cols>
  <sheetData>
    <row r="1" spans="1:11" x14ac:dyDescent="0.3">
      <c r="A1" s="5" t="s">
        <v>535</v>
      </c>
      <c r="B1" s="53"/>
      <c r="E1" s="14"/>
      <c r="F1" s="14"/>
      <c r="G1" s="11"/>
      <c r="H1" s="14"/>
      <c r="I1" s="14"/>
      <c r="J1" s="11"/>
    </row>
    <row r="3" spans="1:11" s="14" customFormat="1" ht="32.4" x14ac:dyDescent="0.3">
      <c r="A3" s="16" t="s">
        <v>391</v>
      </c>
      <c r="B3" s="17"/>
      <c r="C3" s="25" t="s">
        <v>531</v>
      </c>
      <c r="D3" s="25"/>
      <c r="F3" s="38" t="s">
        <v>389</v>
      </c>
      <c r="G3" s="39">
        <f>F244+I244</f>
        <v>14926</v>
      </c>
      <c r="H3" s="59" t="s">
        <v>382</v>
      </c>
      <c r="I3" s="61">
        <f>G4/G3</f>
        <v>0.97594801018357225</v>
      </c>
      <c r="J3" s="11"/>
    </row>
    <row r="4" spans="1:11" s="14" customFormat="1" ht="28.8" x14ac:dyDescent="0.3">
      <c r="A4" s="16" t="s">
        <v>499</v>
      </c>
      <c r="B4" s="10"/>
      <c r="C4" s="26"/>
      <c r="D4" s="26"/>
      <c r="E4" s="15"/>
      <c r="F4" s="38" t="s">
        <v>359</v>
      </c>
      <c r="G4" s="39">
        <f>E244+H244</f>
        <v>14567</v>
      </c>
      <c r="H4" s="60"/>
      <c r="I4" s="62"/>
      <c r="J4" s="23"/>
      <c r="K4" s="15"/>
    </row>
    <row r="6" spans="1:11" s="5" customFormat="1" ht="61.5" customHeight="1" x14ac:dyDescent="0.3">
      <c r="A6" s="1" t="s">
        <v>362</v>
      </c>
      <c r="B6" s="1" t="s">
        <v>363</v>
      </c>
      <c r="C6" s="27" t="s">
        <v>2</v>
      </c>
      <c r="D6" s="27" t="s">
        <v>3</v>
      </c>
      <c r="E6" s="1" t="s">
        <v>339</v>
      </c>
      <c r="F6" s="1" t="s">
        <v>340</v>
      </c>
      <c r="G6" s="3" t="s">
        <v>381</v>
      </c>
      <c r="H6" s="1" t="s">
        <v>500</v>
      </c>
      <c r="I6" s="1" t="s">
        <v>501</v>
      </c>
      <c r="J6" s="3" t="s">
        <v>502</v>
      </c>
      <c r="K6" s="49" t="s">
        <v>578</v>
      </c>
    </row>
    <row r="7" spans="1:11" x14ac:dyDescent="0.3">
      <c r="A7" s="6" t="s">
        <v>4</v>
      </c>
      <c r="B7" s="44" t="s">
        <v>461</v>
      </c>
      <c r="C7" s="44" t="s">
        <v>5</v>
      </c>
      <c r="D7" s="44" t="s">
        <v>6</v>
      </c>
      <c r="E7" s="24">
        <v>15</v>
      </c>
      <c r="F7" s="24">
        <v>7</v>
      </c>
      <c r="G7" s="43">
        <f>E7/F7</f>
        <v>2.1428571428571428</v>
      </c>
      <c r="H7" s="13">
        <v>16</v>
      </c>
      <c r="I7" s="13">
        <v>1</v>
      </c>
      <c r="J7" s="42">
        <f t="shared" ref="J7:J119" si="0">H7/I7</f>
        <v>16</v>
      </c>
    </row>
    <row r="8" spans="1:11" x14ac:dyDescent="0.3">
      <c r="A8" s="6" t="s">
        <v>7</v>
      </c>
      <c r="B8" s="44" t="s">
        <v>8</v>
      </c>
      <c r="C8" s="44" t="s">
        <v>9</v>
      </c>
      <c r="D8" s="44" t="s">
        <v>6</v>
      </c>
      <c r="E8" s="24">
        <v>192</v>
      </c>
      <c r="F8" s="24">
        <v>304</v>
      </c>
      <c r="G8" s="43">
        <f t="shared" ref="G8:G128" si="1">E8/F8</f>
        <v>0.63157894736842102</v>
      </c>
      <c r="H8" s="13">
        <v>4</v>
      </c>
      <c r="I8" s="13">
        <v>11</v>
      </c>
      <c r="J8" s="42">
        <f t="shared" si="0"/>
        <v>0.36363636363636365</v>
      </c>
    </row>
    <row r="9" spans="1:11" x14ac:dyDescent="0.3">
      <c r="A9" s="6" t="s">
        <v>10</v>
      </c>
      <c r="B9" s="44" t="s">
        <v>11</v>
      </c>
      <c r="C9" s="44" t="s">
        <v>9</v>
      </c>
      <c r="D9" s="44" t="s">
        <v>6</v>
      </c>
      <c r="E9" s="24">
        <v>2</v>
      </c>
      <c r="F9" s="24">
        <v>6</v>
      </c>
      <c r="G9" s="43">
        <f t="shared" si="1"/>
        <v>0.33333333333333331</v>
      </c>
      <c r="H9" s="13">
        <v>58</v>
      </c>
      <c r="I9" s="13">
        <v>2</v>
      </c>
      <c r="J9" s="42">
        <f t="shared" si="0"/>
        <v>29</v>
      </c>
    </row>
    <row r="10" spans="1:11" x14ac:dyDescent="0.3">
      <c r="A10" s="6" t="s">
        <v>12</v>
      </c>
      <c r="B10" s="44" t="s">
        <v>420</v>
      </c>
      <c r="C10" s="44" t="s">
        <v>9</v>
      </c>
      <c r="D10" s="44" t="s">
        <v>13</v>
      </c>
      <c r="E10" s="24"/>
      <c r="F10" s="24">
        <v>2</v>
      </c>
      <c r="G10" s="43"/>
      <c r="H10" s="13"/>
      <c r="I10" s="13"/>
      <c r="J10" s="42"/>
    </row>
    <row r="11" spans="1:11" x14ac:dyDescent="0.3">
      <c r="A11" s="6" t="s">
        <v>14</v>
      </c>
      <c r="B11" s="44" t="s">
        <v>15</v>
      </c>
      <c r="C11" s="44" t="s">
        <v>9</v>
      </c>
      <c r="D11" s="44" t="s">
        <v>6</v>
      </c>
      <c r="E11" s="24">
        <v>121</v>
      </c>
      <c r="F11" s="24">
        <v>78</v>
      </c>
      <c r="G11" s="43">
        <f t="shared" si="1"/>
        <v>1.5512820512820513</v>
      </c>
      <c r="H11" s="13">
        <v>21</v>
      </c>
      <c r="I11" s="13">
        <v>1</v>
      </c>
      <c r="J11" s="42">
        <f t="shared" si="0"/>
        <v>21</v>
      </c>
    </row>
    <row r="12" spans="1:11" x14ac:dyDescent="0.3">
      <c r="A12" s="6" t="s">
        <v>536</v>
      </c>
      <c r="B12" s="44" t="s">
        <v>569</v>
      </c>
      <c r="C12" s="44" t="s">
        <v>9</v>
      </c>
      <c r="D12" s="44" t="s">
        <v>13</v>
      </c>
      <c r="E12" s="24">
        <v>2</v>
      </c>
      <c r="F12" s="24"/>
      <c r="G12" s="43"/>
      <c r="H12" s="13"/>
      <c r="I12" s="13"/>
      <c r="J12" s="42"/>
    </row>
    <row r="13" spans="1:11" x14ac:dyDescent="0.3">
      <c r="A13" s="6" t="s">
        <v>418</v>
      </c>
      <c r="B13" s="44" t="s">
        <v>452</v>
      </c>
      <c r="C13" s="44" t="s">
        <v>9</v>
      </c>
      <c r="D13" s="44" t="s">
        <v>13</v>
      </c>
      <c r="E13" s="24">
        <v>4</v>
      </c>
      <c r="F13" s="24">
        <v>2</v>
      </c>
      <c r="G13" s="43">
        <f t="shared" si="1"/>
        <v>2</v>
      </c>
      <c r="H13" s="13"/>
      <c r="I13" s="13"/>
      <c r="J13" s="42"/>
    </row>
    <row r="14" spans="1:11" x14ac:dyDescent="0.3">
      <c r="A14" s="6" t="s">
        <v>19</v>
      </c>
      <c r="B14" s="44" t="s">
        <v>462</v>
      </c>
      <c r="C14" s="44" t="s">
        <v>18</v>
      </c>
      <c r="D14" s="44" t="s">
        <v>6</v>
      </c>
      <c r="E14" s="24">
        <v>24</v>
      </c>
      <c r="F14" s="24">
        <v>62</v>
      </c>
      <c r="G14" s="43">
        <f t="shared" si="1"/>
        <v>0.38709677419354838</v>
      </c>
      <c r="H14" s="13">
        <v>4</v>
      </c>
      <c r="I14" s="13">
        <v>2</v>
      </c>
      <c r="J14" s="42">
        <f t="shared" si="0"/>
        <v>2</v>
      </c>
    </row>
    <row r="15" spans="1:11" x14ac:dyDescent="0.3">
      <c r="A15" s="6" t="s">
        <v>20</v>
      </c>
      <c r="B15" s="44" t="s">
        <v>463</v>
      </c>
      <c r="C15" s="44" t="s">
        <v>18</v>
      </c>
      <c r="D15" s="44" t="s">
        <v>13</v>
      </c>
      <c r="E15" s="24"/>
      <c r="F15" s="24">
        <v>1</v>
      </c>
      <c r="G15" s="43"/>
      <c r="H15" s="13"/>
      <c r="I15" s="13"/>
      <c r="J15" s="42"/>
    </row>
    <row r="16" spans="1:11" x14ac:dyDescent="0.3">
      <c r="A16" s="6" t="s">
        <v>23</v>
      </c>
      <c r="B16" s="44" t="s">
        <v>24</v>
      </c>
      <c r="C16" s="44" t="s">
        <v>25</v>
      </c>
      <c r="D16" s="44" t="s">
        <v>6</v>
      </c>
      <c r="E16" s="24">
        <v>35</v>
      </c>
      <c r="F16" s="24">
        <v>124</v>
      </c>
      <c r="G16" s="43">
        <f t="shared" si="1"/>
        <v>0.28225806451612906</v>
      </c>
      <c r="H16" s="13">
        <v>13</v>
      </c>
      <c r="I16" s="13">
        <v>8</v>
      </c>
      <c r="J16" s="42">
        <f t="shared" si="0"/>
        <v>1.625</v>
      </c>
    </row>
    <row r="17" spans="1:10" x14ac:dyDescent="0.3">
      <c r="A17" s="6" t="s">
        <v>26</v>
      </c>
      <c r="B17" s="44" t="s">
        <v>397</v>
      </c>
      <c r="C17" s="44" t="s">
        <v>25</v>
      </c>
      <c r="D17" s="44" t="s">
        <v>6</v>
      </c>
      <c r="E17" s="24">
        <v>18</v>
      </c>
      <c r="F17" s="24">
        <v>170</v>
      </c>
      <c r="G17" s="43">
        <f t="shared" si="1"/>
        <v>0.10588235294117647</v>
      </c>
      <c r="H17" s="13">
        <v>4</v>
      </c>
      <c r="I17" s="13">
        <v>29</v>
      </c>
      <c r="J17" s="42">
        <f t="shared" si="0"/>
        <v>0.13793103448275862</v>
      </c>
    </row>
    <row r="18" spans="1:10" x14ac:dyDescent="0.3">
      <c r="A18" s="6" t="s">
        <v>537</v>
      </c>
      <c r="B18" s="44" t="s">
        <v>555</v>
      </c>
      <c r="C18" s="44" t="s">
        <v>25</v>
      </c>
      <c r="D18" s="44" t="s">
        <v>6</v>
      </c>
      <c r="E18" s="24">
        <v>11</v>
      </c>
      <c r="F18" s="24">
        <v>1</v>
      </c>
      <c r="G18" s="43">
        <f t="shared" si="1"/>
        <v>11</v>
      </c>
      <c r="H18" s="13">
        <v>3</v>
      </c>
      <c r="I18" s="13"/>
      <c r="J18" s="42"/>
    </row>
    <row r="19" spans="1:10" x14ac:dyDescent="0.3">
      <c r="A19" s="6" t="s">
        <v>27</v>
      </c>
      <c r="B19" s="44" t="s">
        <v>28</v>
      </c>
      <c r="C19" s="44" t="s">
        <v>25</v>
      </c>
      <c r="D19" s="44" t="s">
        <v>13</v>
      </c>
      <c r="E19" s="24">
        <v>44</v>
      </c>
      <c r="F19" s="24">
        <v>17</v>
      </c>
      <c r="G19" s="43">
        <f t="shared" si="1"/>
        <v>2.5882352941176472</v>
      </c>
      <c r="H19" s="13"/>
      <c r="I19" s="13">
        <v>4</v>
      </c>
      <c r="J19" s="42"/>
    </row>
    <row r="20" spans="1:10" x14ac:dyDescent="0.3">
      <c r="A20" s="6" t="s">
        <v>29</v>
      </c>
      <c r="B20" s="44" t="s">
        <v>439</v>
      </c>
      <c r="C20" s="44" t="s">
        <v>25</v>
      </c>
      <c r="D20" s="44" t="s">
        <v>13</v>
      </c>
      <c r="E20" s="24"/>
      <c r="F20" s="24">
        <v>12</v>
      </c>
      <c r="G20" s="43"/>
      <c r="H20" s="13"/>
      <c r="I20" s="13"/>
      <c r="J20" s="42"/>
    </row>
    <row r="21" spans="1:10" x14ac:dyDescent="0.3">
      <c r="A21" s="6" t="s">
        <v>30</v>
      </c>
      <c r="B21" s="44" t="s">
        <v>421</v>
      </c>
      <c r="C21" s="44" t="s">
        <v>5</v>
      </c>
      <c r="D21" s="44" t="s">
        <v>6</v>
      </c>
      <c r="E21" s="24">
        <v>9</v>
      </c>
      <c r="F21" s="24"/>
      <c r="G21" s="43"/>
      <c r="H21" s="13">
        <v>3</v>
      </c>
      <c r="I21" s="13"/>
      <c r="J21" s="42"/>
    </row>
    <row r="22" spans="1:10" x14ac:dyDescent="0.3">
      <c r="A22" s="6" t="s">
        <v>31</v>
      </c>
      <c r="B22" s="44" t="s">
        <v>488</v>
      </c>
      <c r="C22" s="44" t="s">
        <v>32</v>
      </c>
      <c r="D22" s="44" t="s">
        <v>6</v>
      </c>
      <c r="E22" s="24">
        <v>8</v>
      </c>
      <c r="F22" s="24"/>
      <c r="G22" s="43"/>
      <c r="H22" s="13"/>
      <c r="I22" s="13"/>
      <c r="J22" s="42"/>
    </row>
    <row r="23" spans="1:10" x14ac:dyDescent="0.3">
      <c r="A23" s="6" t="s">
        <v>33</v>
      </c>
      <c r="B23" s="44" t="s">
        <v>34</v>
      </c>
      <c r="C23" s="44" t="s">
        <v>18</v>
      </c>
      <c r="D23" s="44" t="s">
        <v>6</v>
      </c>
      <c r="E23" s="24">
        <v>17</v>
      </c>
      <c r="F23" s="24">
        <v>141</v>
      </c>
      <c r="G23" s="43">
        <f t="shared" si="1"/>
        <v>0.12056737588652482</v>
      </c>
      <c r="H23" s="13">
        <v>1</v>
      </c>
      <c r="I23" s="13">
        <v>10</v>
      </c>
      <c r="J23" s="42">
        <f t="shared" si="0"/>
        <v>0.1</v>
      </c>
    </row>
    <row r="24" spans="1:10" x14ac:dyDescent="0.3">
      <c r="A24" s="6" t="s">
        <v>35</v>
      </c>
      <c r="B24" s="44" t="s">
        <v>464</v>
      </c>
      <c r="C24" s="44" t="s">
        <v>18</v>
      </c>
      <c r="D24" s="44" t="s">
        <v>6</v>
      </c>
      <c r="E24" s="24">
        <v>47</v>
      </c>
      <c r="F24" s="24">
        <v>23</v>
      </c>
      <c r="G24" s="43">
        <f t="shared" si="1"/>
        <v>2.0434782608695654</v>
      </c>
      <c r="H24" s="13">
        <v>13</v>
      </c>
      <c r="I24" s="13">
        <v>10</v>
      </c>
      <c r="J24" s="42">
        <f t="shared" si="0"/>
        <v>1.3</v>
      </c>
    </row>
    <row r="25" spans="1:10" x14ac:dyDescent="0.3">
      <c r="A25" s="6" t="s">
        <v>36</v>
      </c>
      <c r="B25" s="44" t="s">
        <v>37</v>
      </c>
      <c r="C25" s="44" t="s">
        <v>18</v>
      </c>
      <c r="D25" s="44" t="s">
        <v>13</v>
      </c>
      <c r="E25" s="24"/>
      <c r="F25" s="24">
        <v>2</v>
      </c>
      <c r="G25" s="43"/>
      <c r="H25" s="13"/>
      <c r="I25" s="13"/>
      <c r="J25" s="42"/>
    </row>
    <row r="26" spans="1:10" x14ac:dyDescent="0.3">
      <c r="A26" s="6" t="s">
        <v>38</v>
      </c>
      <c r="B26" s="44" t="s">
        <v>398</v>
      </c>
      <c r="C26" s="44" t="s">
        <v>18</v>
      </c>
      <c r="D26" s="44" t="s">
        <v>13</v>
      </c>
      <c r="E26" s="24"/>
      <c r="F26" s="24">
        <v>11</v>
      </c>
      <c r="G26" s="43"/>
      <c r="H26" s="13"/>
      <c r="I26" s="13"/>
      <c r="J26" s="42"/>
    </row>
    <row r="27" spans="1:10" x14ac:dyDescent="0.3">
      <c r="A27" s="6" t="s">
        <v>39</v>
      </c>
      <c r="B27" s="44" t="s">
        <v>40</v>
      </c>
      <c r="C27" s="44" t="s">
        <v>18</v>
      </c>
      <c r="D27" s="44" t="s">
        <v>13</v>
      </c>
      <c r="E27" s="24"/>
      <c r="F27" s="24"/>
      <c r="G27" s="43"/>
      <c r="H27" s="13">
        <v>1</v>
      </c>
      <c r="I27" s="13"/>
      <c r="J27" s="42"/>
    </row>
    <row r="28" spans="1:10" x14ac:dyDescent="0.3">
      <c r="A28" s="6" t="s">
        <v>41</v>
      </c>
      <c r="B28" s="44" t="s">
        <v>365</v>
      </c>
      <c r="C28" s="44" t="s">
        <v>18</v>
      </c>
      <c r="D28" s="44" t="s">
        <v>13</v>
      </c>
      <c r="E28" s="24">
        <v>53</v>
      </c>
      <c r="F28" s="24">
        <v>51</v>
      </c>
      <c r="G28" s="43">
        <f t="shared" si="1"/>
        <v>1.0392156862745099</v>
      </c>
      <c r="H28" s="13"/>
      <c r="I28" s="13">
        <v>6</v>
      </c>
      <c r="J28" s="42"/>
    </row>
    <row r="29" spans="1:10" x14ac:dyDescent="0.3">
      <c r="A29" s="6" t="s">
        <v>538</v>
      </c>
      <c r="B29" s="44" t="s">
        <v>570</v>
      </c>
      <c r="C29" s="44" t="s">
        <v>18</v>
      </c>
      <c r="D29" s="44" t="s">
        <v>13</v>
      </c>
      <c r="E29" s="24">
        <v>10</v>
      </c>
      <c r="F29" s="24"/>
      <c r="G29" s="43"/>
      <c r="H29" s="13">
        <v>15</v>
      </c>
      <c r="I29" s="13"/>
      <c r="J29" s="42"/>
    </row>
    <row r="30" spans="1:10" x14ac:dyDescent="0.3">
      <c r="A30" s="6" t="s">
        <v>42</v>
      </c>
      <c r="B30" s="44" t="s">
        <v>366</v>
      </c>
      <c r="C30" s="44" t="s">
        <v>5</v>
      </c>
      <c r="D30" s="44" t="s">
        <v>6</v>
      </c>
      <c r="E30" s="24">
        <v>8</v>
      </c>
      <c r="F30" s="24">
        <v>17</v>
      </c>
      <c r="G30" s="43">
        <f t="shared" si="1"/>
        <v>0.47058823529411764</v>
      </c>
      <c r="H30" s="13">
        <v>3</v>
      </c>
      <c r="I30" s="13"/>
      <c r="J30" s="42"/>
    </row>
    <row r="31" spans="1:10" x14ac:dyDescent="0.3">
      <c r="A31" s="6" t="s">
        <v>43</v>
      </c>
      <c r="B31" s="44" t="s">
        <v>422</v>
      </c>
      <c r="C31" s="44" t="s">
        <v>44</v>
      </c>
      <c r="D31" s="44" t="s">
        <v>6</v>
      </c>
      <c r="E31" s="24">
        <v>9</v>
      </c>
      <c r="F31" s="24">
        <v>14</v>
      </c>
      <c r="G31" s="43">
        <f t="shared" si="1"/>
        <v>0.6428571428571429</v>
      </c>
      <c r="H31" s="13">
        <v>6</v>
      </c>
      <c r="I31" s="13">
        <v>1</v>
      </c>
      <c r="J31" s="42">
        <f t="shared" si="0"/>
        <v>6</v>
      </c>
    </row>
    <row r="32" spans="1:10" x14ac:dyDescent="0.3">
      <c r="A32" s="6" t="s">
        <v>45</v>
      </c>
      <c r="B32" s="44" t="s">
        <v>46</v>
      </c>
      <c r="C32" s="44" t="s">
        <v>47</v>
      </c>
      <c r="D32" s="44" t="s">
        <v>6</v>
      </c>
      <c r="E32" s="24">
        <v>73</v>
      </c>
      <c r="F32" s="24">
        <v>426</v>
      </c>
      <c r="G32" s="43">
        <f t="shared" si="1"/>
        <v>0.17136150234741784</v>
      </c>
      <c r="H32" s="13">
        <v>12</v>
      </c>
      <c r="I32" s="13">
        <v>14</v>
      </c>
      <c r="J32" s="42">
        <f t="shared" si="0"/>
        <v>0.8571428571428571</v>
      </c>
    </row>
    <row r="33" spans="1:10" x14ac:dyDescent="0.3">
      <c r="A33" s="6" t="s">
        <v>48</v>
      </c>
      <c r="B33" s="44" t="s">
        <v>49</v>
      </c>
      <c r="C33" s="44" t="s">
        <v>47</v>
      </c>
      <c r="D33" s="44" t="s">
        <v>6</v>
      </c>
      <c r="E33" s="24">
        <v>169</v>
      </c>
      <c r="F33" s="24">
        <v>251</v>
      </c>
      <c r="G33" s="43">
        <f t="shared" si="1"/>
        <v>0.67330677290836649</v>
      </c>
      <c r="H33" s="13">
        <v>21</v>
      </c>
      <c r="I33" s="13">
        <v>9</v>
      </c>
      <c r="J33" s="42">
        <f t="shared" si="0"/>
        <v>2.3333333333333335</v>
      </c>
    </row>
    <row r="34" spans="1:10" x14ac:dyDescent="0.3">
      <c r="A34" s="6" t="s">
        <v>50</v>
      </c>
      <c r="B34" s="44" t="s">
        <v>51</v>
      </c>
      <c r="C34" s="44" t="s">
        <v>47</v>
      </c>
      <c r="D34" s="44" t="s">
        <v>6</v>
      </c>
      <c r="E34" s="24">
        <v>51</v>
      </c>
      <c r="F34" s="24">
        <v>50</v>
      </c>
      <c r="G34" s="43">
        <f t="shared" si="1"/>
        <v>1.02</v>
      </c>
      <c r="H34" s="13">
        <v>77</v>
      </c>
      <c r="I34" s="13">
        <v>6</v>
      </c>
      <c r="J34" s="42">
        <f t="shared" si="0"/>
        <v>12.833333333333334</v>
      </c>
    </row>
    <row r="35" spans="1:10" x14ac:dyDescent="0.3">
      <c r="A35" s="6" t="s">
        <v>52</v>
      </c>
      <c r="B35" s="44" t="s">
        <v>53</v>
      </c>
      <c r="C35" s="44" t="s">
        <v>47</v>
      </c>
      <c r="D35" s="44" t="s">
        <v>6</v>
      </c>
      <c r="E35" s="24">
        <v>20</v>
      </c>
      <c r="F35" s="24">
        <v>31</v>
      </c>
      <c r="G35" s="43">
        <f t="shared" si="1"/>
        <v>0.64516129032258063</v>
      </c>
      <c r="H35" s="13">
        <v>21</v>
      </c>
      <c r="I35" s="13">
        <v>1</v>
      </c>
      <c r="J35" s="42">
        <f t="shared" si="0"/>
        <v>21</v>
      </c>
    </row>
    <row r="36" spans="1:10" x14ac:dyDescent="0.3">
      <c r="A36" s="6" t="s">
        <v>54</v>
      </c>
      <c r="B36" s="44" t="s">
        <v>55</v>
      </c>
      <c r="C36" s="44" t="s">
        <v>47</v>
      </c>
      <c r="D36" s="44" t="s">
        <v>6</v>
      </c>
      <c r="E36" s="24">
        <v>31</v>
      </c>
      <c r="F36" s="24">
        <v>49</v>
      </c>
      <c r="G36" s="43">
        <f t="shared" si="1"/>
        <v>0.63265306122448983</v>
      </c>
      <c r="H36" s="13">
        <v>8</v>
      </c>
      <c r="I36" s="13"/>
      <c r="J36" s="42"/>
    </row>
    <row r="37" spans="1:10" x14ac:dyDescent="0.3">
      <c r="A37" s="6" t="s">
        <v>56</v>
      </c>
      <c r="B37" s="44" t="s">
        <v>57</v>
      </c>
      <c r="C37" s="44" t="s">
        <v>47</v>
      </c>
      <c r="D37" s="44" t="s">
        <v>6</v>
      </c>
      <c r="E37" s="24">
        <v>25</v>
      </c>
      <c r="F37" s="24">
        <v>24</v>
      </c>
      <c r="G37" s="43">
        <f t="shared" si="1"/>
        <v>1.0416666666666667</v>
      </c>
      <c r="H37" s="13"/>
      <c r="I37" s="13"/>
      <c r="J37" s="42"/>
    </row>
    <row r="38" spans="1:10" x14ac:dyDescent="0.3">
      <c r="A38" s="6" t="s">
        <v>58</v>
      </c>
      <c r="B38" s="44" t="s">
        <v>465</v>
      </c>
      <c r="C38" s="44" t="s">
        <v>47</v>
      </c>
      <c r="D38" s="44" t="s">
        <v>13</v>
      </c>
      <c r="E38" s="24">
        <v>31</v>
      </c>
      <c r="F38" s="24">
        <v>13</v>
      </c>
      <c r="G38" s="43">
        <f t="shared" si="1"/>
        <v>2.3846153846153846</v>
      </c>
      <c r="H38" s="13">
        <v>9</v>
      </c>
      <c r="I38" s="13"/>
      <c r="J38" s="42"/>
    </row>
    <row r="39" spans="1:10" x14ac:dyDescent="0.3">
      <c r="A39" s="6" t="s">
        <v>59</v>
      </c>
      <c r="B39" s="44" t="s">
        <v>367</v>
      </c>
      <c r="C39" s="44" t="s">
        <v>47</v>
      </c>
      <c r="D39" s="44" t="s">
        <v>13</v>
      </c>
      <c r="E39" s="24"/>
      <c r="F39" s="24">
        <v>2</v>
      </c>
      <c r="G39" s="43"/>
      <c r="H39" s="13"/>
      <c r="I39" s="13"/>
      <c r="J39" s="42"/>
    </row>
    <row r="40" spans="1:10" x14ac:dyDescent="0.3">
      <c r="A40" s="6" t="s">
        <v>503</v>
      </c>
      <c r="B40" s="44" t="s">
        <v>504</v>
      </c>
      <c r="C40" s="44" t="s">
        <v>47</v>
      </c>
      <c r="D40" s="44" t="s">
        <v>13</v>
      </c>
      <c r="E40" s="24">
        <v>3</v>
      </c>
      <c r="F40" s="24">
        <v>14</v>
      </c>
      <c r="G40" s="43">
        <f t="shared" si="1"/>
        <v>0.21428571428571427</v>
      </c>
      <c r="H40" s="13">
        <v>3</v>
      </c>
      <c r="I40" s="13"/>
      <c r="J40" s="42"/>
    </row>
    <row r="41" spans="1:10" x14ac:dyDescent="0.3">
      <c r="A41" s="6" t="s">
        <v>505</v>
      </c>
      <c r="B41" s="44" t="s">
        <v>506</v>
      </c>
      <c r="C41" s="44" t="s">
        <v>47</v>
      </c>
      <c r="D41" s="44" t="s">
        <v>13</v>
      </c>
      <c r="E41" s="24"/>
      <c r="F41" s="24">
        <v>0</v>
      </c>
      <c r="G41" s="43"/>
      <c r="H41" s="13"/>
      <c r="I41" s="13">
        <v>1</v>
      </c>
      <c r="J41" s="42"/>
    </row>
    <row r="42" spans="1:10" x14ac:dyDescent="0.3">
      <c r="A42" s="6" t="s">
        <v>60</v>
      </c>
      <c r="B42" s="44" t="s">
        <v>368</v>
      </c>
      <c r="C42" s="44" t="s">
        <v>47</v>
      </c>
      <c r="D42" s="44" t="s">
        <v>6</v>
      </c>
      <c r="E42" s="24">
        <v>76</v>
      </c>
      <c r="F42" s="24">
        <v>38</v>
      </c>
      <c r="G42" s="43">
        <f t="shared" si="1"/>
        <v>2</v>
      </c>
      <c r="H42" s="13">
        <v>3</v>
      </c>
      <c r="I42" s="13"/>
      <c r="J42" s="42"/>
    </row>
    <row r="43" spans="1:10" x14ac:dyDescent="0.3">
      <c r="A43" s="6" t="s">
        <v>539</v>
      </c>
      <c r="B43" s="44" t="s">
        <v>556</v>
      </c>
      <c r="C43" s="44" t="s">
        <v>47</v>
      </c>
      <c r="D43" s="44" t="s">
        <v>13</v>
      </c>
      <c r="E43" s="24">
        <v>6</v>
      </c>
      <c r="F43" s="24">
        <v>2</v>
      </c>
      <c r="G43" s="43">
        <f t="shared" si="1"/>
        <v>3</v>
      </c>
      <c r="H43" s="13">
        <v>1</v>
      </c>
      <c r="I43" s="13"/>
      <c r="J43" s="42"/>
    </row>
    <row r="44" spans="1:10" x14ac:dyDescent="0.3">
      <c r="A44" s="6" t="s">
        <v>61</v>
      </c>
      <c r="B44" s="44" t="s">
        <v>62</v>
      </c>
      <c r="C44" s="44" t="s">
        <v>47</v>
      </c>
      <c r="D44" s="44" t="s">
        <v>6</v>
      </c>
      <c r="E44" s="24">
        <v>39</v>
      </c>
      <c r="F44" s="24">
        <v>23</v>
      </c>
      <c r="G44" s="43">
        <f t="shared" si="1"/>
        <v>1.6956521739130435</v>
      </c>
      <c r="H44" s="13">
        <v>4</v>
      </c>
      <c r="I44" s="13">
        <v>2</v>
      </c>
      <c r="J44" s="42">
        <f t="shared" si="0"/>
        <v>2</v>
      </c>
    </row>
    <row r="45" spans="1:10" x14ac:dyDescent="0.3">
      <c r="A45" s="6" t="s">
        <v>63</v>
      </c>
      <c r="B45" s="44" t="s">
        <v>64</v>
      </c>
      <c r="C45" s="44" t="s">
        <v>18</v>
      </c>
      <c r="D45" s="44" t="s">
        <v>6</v>
      </c>
      <c r="E45" s="24">
        <v>110</v>
      </c>
      <c r="F45" s="24">
        <v>91</v>
      </c>
      <c r="G45" s="43">
        <f t="shared" si="1"/>
        <v>1.2087912087912087</v>
      </c>
      <c r="H45" s="13">
        <v>125</v>
      </c>
      <c r="I45" s="13">
        <v>7</v>
      </c>
      <c r="J45" s="42">
        <f t="shared" si="0"/>
        <v>17.857142857142858</v>
      </c>
    </row>
    <row r="46" spans="1:10" x14ac:dyDescent="0.3">
      <c r="A46" s="6" t="s">
        <v>67</v>
      </c>
      <c r="B46" s="44" t="s">
        <v>423</v>
      </c>
      <c r="C46" s="44" t="s">
        <v>68</v>
      </c>
      <c r="D46" s="44" t="s">
        <v>6</v>
      </c>
      <c r="E46" s="24"/>
      <c r="F46" s="24"/>
      <c r="G46" s="43"/>
      <c r="H46" s="13">
        <v>4</v>
      </c>
      <c r="I46" s="13">
        <v>2</v>
      </c>
      <c r="J46" s="42">
        <f t="shared" si="0"/>
        <v>2</v>
      </c>
    </row>
    <row r="47" spans="1:10" x14ac:dyDescent="0.3">
      <c r="A47" s="6" t="s">
        <v>72</v>
      </c>
      <c r="B47" s="44" t="s">
        <v>466</v>
      </c>
      <c r="C47" s="44" t="s">
        <v>73</v>
      </c>
      <c r="D47" s="44" t="s">
        <v>6</v>
      </c>
      <c r="E47" s="24">
        <v>23</v>
      </c>
      <c r="F47" s="24">
        <v>13</v>
      </c>
      <c r="G47" s="43">
        <f t="shared" si="1"/>
        <v>1.7692307692307692</v>
      </c>
      <c r="H47" s="13">
        <v>23</v>
      </c>
      <c r="I47" s="13">
        <v>22</v>
      </c>
      <c r="J47" s="42">
        <f t="shared" si="0"/>
        <v>1.0454545454545454</v>
      </c>
    </row>
    <row r="48" spans="1:10" x14ac:dyDescent="0.3">
      <c r="A48" s="6" t="s">
        <v>74</v>
      </c>
      <c r="B48" s="44" t="s">
        <v>424</v>
      </c>
      <c r="C48" s="44" t="s">
        <v>66</v>
      </c>
      <c r="D48" s="44" t="s">
        <v>6</v>
      </c>
      <c r="E48" s="24">
        <v>1</v>
      </c>
      <c r="F48" s="24">
        <v>15</v>
      </c>
      <c r="G48" s="43">
        <f t="shared" si="1"/>
        <v>6.6666666666666666E-2</v>
      </c>
      <c r="H48" s="13">
        <v>3</v>
      </c>
      <c r="I48" s="13">
        <v>3</v>
      </c>
      <c r="J48" s="42">
        <f t="shared" si="0"/>
        <v>1</v>
      </c>
    </row>
    <row r="49" spans="1:10" x14ac:dyDescent="0.3">
      <c r="A49" s="6" t="s">
        <v>75</v>
      </c>
      <c r="B49" s="44" t="s">
        <v>467</v>
      </c>
      <c r="C49" s="44" t="s">
        <v>32</v>
      </c>
      <c r="D49" s="44" t="s">
        <v>13</v>
      </c>
      <c r="E49" s="24">
        <v>4</v>
      </c>
      <c r="F49" s="24">
        <v>6</v>
      </c>
      <c r="G49" s="43">
        <f t="shared" si="1"/>
        <v>0.66666666666666663</v>
      </c>
      <c r="H49" s="13">
        <v>10</v>
      </c>
      <c r="I49" s="13"/>
      <c r="J49" s="42"/>
    </row>
    <row r="50" spans="1:10" x14ac:dyDescent="0.3">
      <c r="A50" s="6" t="s">
        <v>76</v>
      </c>
      <c r="B50" s="44" t="s">
        <v>468</v>
      </c>
      <c r="C50" s="44" t="s">
        <v>68</v>
      </c>
      <c r="D50" s="44" t="s">
        <v>6</v>
      </c>
      <c r="E50" s="24">
        <v>15</v>
      </c>
      <c r="F50" s="24">
        <v>17</v>
      </c>
      <c r="G50" s="43">
        <f t="shared" si="1"/>
        <v>0.88235294117647056</v>
      </c>
      <c r="H50" s="13">
        <v>5</v>
      </c>
      <c r="I50" s="13"/>
      <c r="J50" s="42"/>
    </row>
    <row r="51" spans="1:10" x14ac:dyDescent="0.3">
      <c r="A51" s="6" t="s">
        <v>77</v>
      </c>
      <c r="B51" s="44" t="s">
        <v>78</v>
      </c>
      <c r="C51" s="44" t="s">
        <v>18</v>
      </c>
      <c r="D51" s="44" t="s">
        <v>6</v>
      </c>
      <c r="E51" s="24">
        <v>201</v>
      </c>
      <c r="F51" s="24">
        <v>208</v>
      </c>
      <c r="G51" s="43">
        <f t="shared" si="1"/>
        <v>0.96634615384615385</v>
      </c>
      <c r="H51" s="13">
        <v>15</v>
      </c>
      <c r="I51" s="13">
        <v>28</v>
      </c>
      <c r="J51" s="42">
        <f t="shared" si="0"/>
        <v>0.5357142857142857</v>
      </c>
    </row>
    <row r="52" spans="1:10" x14ac:dyDescent="0.3">
      <c r="A52" s="6" t="s">
        <v>79</v>
      </c>
      <c r="B52" s="44" t="s">
        <v>80</v>
      </c>
      <c r="C52" s="44" t="s">
        <v>18</v>
      </c>
      <c r="D52" s="44" t="s">
        <v>6</v>
      </c>
      <c r="E52" s="24">
        <v>121</v>
      </c>
      <c r="F52" s="24">
        <v>126</v>
      </c>
      <c r="G52" s="43">
        <f t="shared" si="1"/>
        <v>0.96031746031746035</v>
      </c>
      <c r="H52" s="13">
        <v>21</v>
      </c>
      <c r="I52" s="13">
        <v>2</v>
      </c>
      <c r="J52" s="42">
        <f t="shared" si="0"/>
        <v>10.5</v>
      </c>
    </row>
    <row r="53" spans="1:10" x14ac:dyDescent="0.3">
      <c r="A53" s="6" t="s">
        <v>81</v>
      </c>
      <c r="B53" s="44" t="s">
        <v>82</v>
      </c>
      <c r="C53" s="44" t="s">
        <v>18</v>
      </c>
      <c r="D53" s="44" t="s">
        <v>6</v>
      </c>
      <c r="E53" s="24"/>
      <c r="F53" s="24">
        <v>51</v>
      </c>
      <c r="G53" s="43"/>
      <c r="H53" s="13">
        <v>41</v>
      </c>
      <c r="I53" s="13">
        <v>3</v>
      </c>
      <c r="J53" s="42">
        <f t="shared" si="0"/>
        <v>13.666666666666666</v>
      </c>
    </row>
    <row r="54" spans="1:10" x14ac:dyDescent="0.3">
      <c r="A54" s="6" t="s">
        <v>83</v>
      </c>
      <c r="B54" s="44" t="s">
        <v>84</v>
      </c>
      <c r="C54" s="44" t="s">
        <v>18</v>
      </c>
      <c r="D54" s="44" t="s">
        <v>6</v>
      </c>
      <c r="E54" s="24">
        <v>14</v>
      </c>
      <c r="F54" s="24">
        <v>9</v>
      </c>
      <c r="G54" s="43">
        <f t="shared" si="1"/>
        <v>1.5555555555555556</v>
      </c>
      <c r="H54" s="13">
        <v>6</v>
      </c>
      <c r="I54" s="13"/>
      <c r="J54" s="42"/>
    </row>
    <row r="55" spans="1:10" x14ac:dyDescent="0.3">
      <c r="A55" s="6" t="s">
        <v>85</v>
      </c>
      <c r="B55" s="44" t="s">
        <v>86</v>
      </c>
      <c r="C55" s="44" t="s">
        <v>18</v>
      </c>
      <c r="D55" s="44" t="s">
        <v>6</v>
      </c>
      <c r="E55" s="24">
        <v>27</v>
      </c>
      <c r="F55" s="24">
        <v>38</v>
      </c>
      <c r="G55" s="43">
        <f t="shared" si="1"/>
        <v>0.71052631578947367</v>
      </c>
      <c r="H55" s="13">
        <v>40</v>
      </c>
      <c r="I55" s="13">
        <v>1</v>
      </c>
      <c r="J55" s="42">
        <f t="shared" si="0"/>
        <v>40</v>
      </c>
    </row>
    <row r="56" spans="1:10" x14ac:dyDescent="0.3">
      <c r="A56" s="6" t="s">
        <v>87</v>
      </c>
      <c r="B56" s="44" t="s">
        <v>440</v>
      </c>
      <c r="C56" s="44" t="s">
        <v>18</v>
      </c>
      <c r="D56" s="44" t="s">
        <v>13</v>
      </c>
      <c r="E56" s="24">
        <v>9</v>
      </c>
      <c r="F56" s="24">
        <v>13</v>
      </c>
      <c r="G56" s="43">
        <f t="shared" si="1"/>
        <v>0.69230769230769229</v>
      </c>
      <c r="H56" s="13"/>
      <c r="I56" s="13"/>
      <c r="J56" s="42"/>
    </row>
    <row r="57" spans="1:10" x14ac:dyDescent="0.3">
      <c r="A57" s="6" t="s">
        <v>88</v>
      </c>
      <c r="B57" s="44" t="s">
        <v>89</v>
      </c>
      <c r="C57" s="44" t="s">
        <v>18</v>
      </c>
      <c r="D57" s="44" t="s">
        <v>6</v>
      </c>
      <c r="E57" s="24">
        <v>6</v>
      </c>
      <c r="F57" s="24">
        <v>5</v>
      </c>
      <c r="G57" s="43">
        <f t="shared" si="1"/>
        <v>1.2</v>
      </c>
      <c r="H57" s="13">
        <v>6</v>
      </c>
      <c r="I57" s="13"/>
      <c r="J57" s="42"/>
    </row>
    <row r="58" spans="1:10" x14ac:dyDescent="0.3">
      <c r="A58" s="6" t="s">
        <v>90</v>
      </c>
      <c r="B58" s="44" t="s">
        <v>91</v>
      </c>
      <c r="C58" s="44" t="s">
        <v>18</v>
      </c>
      <c r="D58" s="44" t="s">
        <v>13</v>
      </c>
      <c r="E58" s="24">
        <v>3</v>
      </c>
      <c r="F58" s="24">
        <v>3</v>
      </c>
      <c r="G58" s="43">
        <f t="shared" si="1"/>
        <v>1</v>
      </c>
      <c r="H58" s="13">
        <v>1</v>
      </c>
      <c r="I58" s="13">
        <v>1</v>
      </c>
      <c r="J58" s="42">
        <f t="shared" si="0"/>
        <v>1</v>
      </c>
    </row>
    <row r="59" spans="1:10" x14ac:dyDescent="0.3">
      <c r="A59" s="6" t="s">
        <v>507</v>
      </c>
      <c r="B59" s="44" t="s">
        <v>508</v>
      </c>
      <c r="C59" s="44" t="s">
        <v>18</v>
      </c>
      <c r="D59" s="44" t="s">
        <v>13</v>
      </c>
      <c r="E59" s="24"/>
      <c r="F59" s="24"/>
      <c r="G59" s="43"/>
      <c r="H59" s="13">
        <v>2</v>
      </c>
      <c r="I59" s="13"/>
      <c r="J59" s="42"/>
    </row>
    <row r="60" spans="1:10" x14ac:dyDescent="0.3">
      <c r="A60" s="6" t="s">
        <v>92</v>
      </c>
      <c r="B60" s="44" t="s">
        <v>93</v>
      </c>
      <c r="C60" s="44" t="s">
        <v>18</v>
      </c>
      <c r="D60" s="44" t="s">
        <v>13</v>
      </c>
      <c r="E60" s="24"/>
      <c r="F60" s="24">
        <v>5</v>
      </c>
      <c r="G60" s="43"/>
      <c r="H60" s="13">
        <v>9</v>
      </c>
      <c r="I60" s="13"/>
      <c r="J60" s="42"/>
    </row>
    <row r="61" spans="1:10" x14ac:dyDescent="0.3">
      <c r="A61" s="6" t="s">
        <v>94</v>
      </c>
      <c r="B61" s="44" t="s">
        <v>441</v>
      </c>
      <c r="C61" s="44" t="s">
        <v>18</v>
      </c>
      <c r="D61" s="44" t="s">
        <v>13</v>
      </c>
      <c r="E61" s="24">
        <v>4</v>
      </c>
      <c r="F61" s="24">
        <v>3</v>
      </c>
      <c r="G61" s="43">
        <f t="shared" si="1"/>
        <v>1.3333333333333333</v>
      </c>
      <c r="H61" s="13"/>
      <c r="I61" s="13"/>
      <c r="J61" s="42"/>
    </row>
    <row r="62" spans="1:10" x14ac:dyDescent="0.3">
      <c r="A62" s="6" t="s">
        <v>95</v>
      </c>
      <c r="B62" s="44" t="s">
        <v>96</v>
      </c>
      <c r="C62" s="44" t="s">
        <v>97</v>
      </c>
      <c r="D62" s="44" t="s">
        <v>6</v>
      </c>
      <c r="E62" s="24">
        <v>12</v>
      </c>
      <c r="F62" s="24">
        <v>49</v>
      </c>
      <c r="G62" s="43">
        <f t="shared" si="1"/>
        <v>0.24489795918367346</v>
      </c>
      <c r="H62" s="13">
        <v>6</v>
      </c>
      <c r="I62" s="13">
        <v>3</v>
      </c>
      <c r="J62" s="42">
        <f t="shared" si="0"/>
        <v>2</v>
      </c>
    </row>
    <row r="63" spans="1:10" x14ac:dyDescent="0.3">
      <c r="A63" s="6" t="s">
        <v>98</v>
      </c>
      <c r="B63" s="44" t="s">
        <v>99</v>
      </c>
      <c r="C63" s="44" t="s">
        <v>97</v>
      </c>
      <c r="D63" s="44" t="s">
        <v>6</v>
      </c>
      <c r="E63" s="24">
        <v>24</v>
      </c>
      <c r="F63" s="24">
        <v>58</v>
      </c>
      <c r="G63" s="43">
        <f t="shared" si="1"/>
        <v>0.41379310344827586</v>
      </c>
      <c r="H63" s="13">
        <v>46</v>
      </c>
      <c r="I63" s="13"/>
      <c r="J63" s="42"/>
    </row>
    <row r="64" spans="1:10" x14ac:dyDescent="0.3">
      <c r="A64" s="6" t="s">
        <v>101</v>
      </c>
      <c r="B64" s="44" t="s">
        <v>442</v>
      </c>
      <c r="C64" s="44" t="s">
        <v>97</v>
      </c>
      <c r="D64" s="44" t="s">
        <v>13</v>
      </c>
      <c r="E64" s="24">
        <v>10</v>
      </c>
      <c r="F64" s="24"/>
      <c r="G64" s="43"/>
      <c r="H64" s="13">
        <v>25</v>
      </c>
      <c r="I64" s="13"/>
      <c r="J64" s="42"/>
    </row>
    <row r="65" spans="1:10" x14ac:dyDescent="0.3">
      <c r="A65" s="6" t="s">
        <v>102</v>
      </c>
      <c r="B65" s="44" t="s">
        <v>103</v>
      </c>
      <c r="C65" s="44" t="s">
        <v>97</v>
      </c>
      <c r="D65" s="44" t="s">
        <v>13</v>
      </c>
      <c r="E65" s="24"/>
      <c r="F65" s="24"/>
      <c r="G65" s="43"/>
      <c r="H65" s="13">
        <v>1</v>
      </c>
      <c r="I65" s="13">
        <v>1</v>
      </c>
      <c r="J65" s="42">
        <f t="shared" si="0"/>
        <v>1</v>
      </c>
    </row>
    <row r="66" spans="1:10" x14ac:dyDescent="0.3">
      <c r="A66" s="6" t="s">
        <v>509</v>
      </c>
      <c r="B66" s="44" t="s">
        <v>510</v>
      </c>
      <c r="C66" s="44" t="s">
        <v>97</v>
      </c>
      <c r="D66" s="44" t="s">
        <v>13</v>
      </c>
      <c r="E66" s="24"/>
      <c r="F66" s="24"/>
      <c r="G66" s="43"/>
      <c r="H66" s="13">
        <v>8</v>
      </c>
      <c r="I66" s="13"/>
      <c r="J66" s="42"/>
    </row>
    <row r="67" spans="1:10" x14ac:dyDescent="0.3">
      <c r="A67" s="6" t="s">
        <v>104</v>
      </c>
      <c r="B67" s="44" t="s">
        <v>426</v>
      </c>
      <c r="C67" s="44" t="s">
        <v>68</v>
      </c>
      <c r="D67" s="44" t="s">
        <v>6</v>
      </c>
      <c r="E67" s="24">
        <v>38</v>
      </c>
      <c r="F67" s="24">
        <v>66</v>
      </c>
      <c r="G67" s="43">
        <f t="shared" si="1"/>
        <v>0.5757575757575758</v>
      </c>
      <c r="H67" s="13">
        <v>15</v>
      </c>
      <c r="I67" s="13">
        <v>1</v>
      </c>
      <c r="J67" s="42">
        <f t="shared" si="0"/>
        <v>15</v>
      </c>
    </row>
    <row r="68" spans="1:10" x14ac:dyDescent="0.3">
      <c r="A68" s="6" t="s">
        <v>105</v>
      </c>
      <c r="B68" s="44" t="s">
        <v>106</v>
      </c>
      <c r="C68" s="44" t="s">
        <v>107</v>
      </c>
      <c r="D68" s="44" t="s">
        <v>6</v>
      </c>
      <c r="E68" s="24">
        <v>3</v>
      </c>
      <c r="F68" s="24">
        <v>52</v>
      </c>
      <c r="G68" s="43">
        <f t="shared" si="1"/>
        <v>5.7692307692307696E-2</v>
      </c>
      <c r="H68" s="13">
        <v>2</v>
      </c>
      <c r="I68" s="13"/>
      <c r="J68" s="42"/>
    </row>
    <row r="69" spans="1:10" x14ac:dyDescent="0.3">
      <c r="A69" s="6" t="s">
        <v>108</v>
      </c>
      <c r="B69" s="44" t="s">
        <v>511</v>
      </c>
      <c r="C69" s="44" t="s">
        <v>107</v>
      </c>
      <c r="D69" s="44" t="s">
        <v>6</v>
      </c>
      <c r="E69" s="24">
        <v>2</v>
      </c>
      <c r="F69" s="24"/>
      <c r="G69" s="43"/>
      <c r="H69" s="13"/>
      <c r="I69" s="13"/>
      <c r="J69" s="42"/>
    </row>
    <row r="70" spans="1:10" x14ac:dyDescent="0.3">
      <c r="A70" s="6" t="s">
        <v>109</v>
      </c>
      <c r="B70" s="44" t="s">
        <v>110</v>
      </c>
      <c r="C70" s="44" t="s">
        <v>111</v>
      </c>
      <c r="D70" s="44" t="s">
        <v>6</v>
      </c>
      <c r="E70" s="24">
        <v>602</v>
      </c>
      <c r="F70" s="24">
        <v>676</v>
      </c>
      <c r="G70" s="43">
        <f t="shared" si="1"/>
        <v>0.89053254437869822</v>
      </c>
      <c r="H70" s="13">
        <v>110</v>
      </c>
      <c r="I70" s="13">
        <v>47</v>
      </c>
      <c r="J70" s="42">
        <f t="shared" si="0"/>
        <v>2.3404255319148937</v>
      </c>
    </row>
    <row r="71" spans="1:10" x14ac:dyDescent="0.3">
      <c r="A71" s="6" t="s">
        <v>112</v>
      </c>
      <c r="B71" s="44" t="s">
        <v>113</v>
      </c>
      <c r="C71" s="44" t="s">
        <v>111</v>
      </c>
      <c r="D71" s="44" t="s">
        <v>6</v>
      </c>
      <c r="E71" s="24">
        <v>155</v>
      </c>
      <c r="F71" s="24">
        <v>371</v>
      </c>
      <c r="G71" s="43">
        <f t="shared" si="1"/>
        <v>0.41778975741239893</v>
      </c>
      <c r="H71" s="13">
        <v>61</v>
      </c>
      <c r="I71" s="13">
        <v>30</v>
      </c>
      <c r="J71" s="42">
        <f t="shared" si="0"/>
        <v>2.0333333333333332</v>
      </c>
    </row>
    <row r="72" spans="1:10" x14ac:dyDescent="0.3">
      <c r="A72" s="6" t="s">
        <v>114</v>
      </c>
      <c r="B72" s="44" t="s">
        <v>399</v>
      </c>
      <c r="C72" s="44" t="s">
        <v>111</v>
      </c>
      <c r="D72" s="44" t="s">
        <v>6</v>
      </c>
      <c r="E72" s="24">
        <v>202</v>
      </c>
      <c r="F72" s="24">
        <v>279</v>
      </c>
      <c r="G72" s="43">
        <f t="shared" si="1"/>
        <v>0.72401433691756267</v>
      </c>
      <c r="H72" s="13">
        <v>35</v>
      </c>
      <c r="I72" s="13">
        <v>17</v>
      </c>
      <c r="J72" s="42">
        <f t="shared" si="0"/>
        <v>2.0588235294117645</v>
      </c>
    </row>
    <row r="73" spans="1:10" x14ac:dyDescent="0.3">
      <c r="A73" s="6" t="s">
        <v>115</v>
      </c>
      <c r="B73" s="44" t="s">
        <v>116</v>
      </c>
      <c r="C73" s="44" t="s">
        <v>111</v>
      </c>
      <c r="D73" s="44" t="s">
        <v>6</v>
      </c>
      <c r="E73" s="24">
        <v>244</v>
      </c>
      <c r="F73" s="24">
        <v>211</v>
      </c>
      <c r="G73" s="43">
        <f t="shared" si="1"/>
        <v>1.1563981042654028</v>
      </c>
      <c r="H73" s="13">
        <v>12</v>
      </c>
      <c r="I73" s="13">
        <v>28</v>
      </c>
      <c r="J73" s="42">
        <f t="shared" si="0"/>
        <v>0.42857142857142855</v>
      </c>
    </row>
    <row r="74" spans="1:10" x14ac:dyDescent="0.3">
      <c r="A74" s="6" t="s">
        <v>117</v>
      </c>
      <c r="B74" s="44" t="s">
        <v>469</v>
      </c>
      <c r="C74" s="44" t="s">
        <v>111</v>
      </c>
      <c r="D74" s="44" t="s">
        <v>6</v>
      </c>
      <c r="E74" s="24">
        <v>113</v>
      </c>
      <c r="F74" s="24">
        <v>132</v>
      </c>
      <c r="G74" s="43">
        <f t="shared" si="1"/>
        <v>0.85606060606060608</v>
      </c>
      <c r="H74" s="13">
        <v>32</v>
      </c>
      <c r="I74" s="13">
        <v>1</v>
      </c>
      <c r="J74" s="42">
        <f t="shared" si="0"/>
        <v>32</v>
      </c>
    </row>
    <row r="75" spans="1:10" x14ac:dyDescent="0.3">
      <c r="A75" s="6" t="s">
        <v>118</v>
      </c>
      <c r="B75" s="44" t="s">
        <v>119</v>
      </c>
      <c r="C75" s="44" t="s">
        <v>111</v>
      </c>
      <c r="D75" s="44" t="s">
        <v>6</v>
      </c>
      <c r="E75" s="24">
        <v>60</v>
      </c>
      <c r="F75" s="24">
        <v>82</v>
      </c>
      <c r="G75" s="43">
        <f t="shared" si="1"/>
        <v>0.73170731707317072</v>
      </c>
      <c r="H75" s="13">
        <v>73</v>
      </c>
      <c r="I75" s="13">
        <v>22</v>
      </c>
      <c r="J75" s="42">
        <f t="shared" si="0"/>
        <v>3.3181818181818183</v>
      </c>
    </row>
    <row r="76" spans="1:10" x14ac:dyDescent="0.3">
      <c r="A76" s="6" t="s">
        <v>120</v>
      </c>
      <c r="B76" s="44" t="s">
        <v>121</v>
      </c>
      <c r="C76" s="44" t="s">
        <v>111</v>
      </c>
      <c r="D76" s="44" t="s">
        <v>13</v>
      </c>
      <c r="E76" s="24">
        <v>36</v>
      </c>
      <c r="F76" s="24">
        <v>28</v>
      </c>
      <c r="G76" s="43">
        <f t="shared" si="1"/>
        <v>1.2857142857142858</v>
      </c>
      <c r="H76" s="13">
        <v>6</v>
      </c>
      <c r="I76" s="13">
        <v>1</v>
      </c>
      <c r="J76" s="42">
        <f t="shared" si="0"/>
        <v>6</v>
      </c>
    </row>
    <row r="77" spans="1:10" x14ac:dyDescent="0.3">
      <c r="A77" s="6" t="s">
        <v>122</v>
      </c>
      <c r="B77" s="44" t="s">
        <v>400</v>
      </c>
      <c r="C77" s="44" t="s">
        <v>111</v>
      </c>
      <c r="D77" s="44" t="s">
        <v>6</v>
      </c>
      <c r="E77" s="24">
        <v>41</v>
      </c>
      <c r="F77" s="24">
        <v>32</v>
      </c>
      <c r="G77" s="43">
        <f t="shared" si="1"/>
        <v>1.28125</v>
      </c>
      <c r="H77" s="13">
        <v>3</v>
      </c>
      <c r="I77" s="13">
        <v>2</v>
      </c>
      <c r="J77" s="42">
        <f t="shared" si="0"/>
        <v>1.5</v>
      </c>
    </row>
    <row r="78" spans="1:10" x14ac:dyDescent="0.3">
      <c r="A78" s="6" t="s">
        <v>123</v>
      </c>
      <c r="B78" s="44" t="s">
        <v>124</v>
      </c>
      <c r="C78" s="44" t="s">
        <v>111</v>
      </c>
      <c r="D78" s="44" t="s">
        <v>6</v>
      </c>
      <c r="E78" s="24">
        <v>46</v>
      </c>
      <c r="F78" s="24">
        <v>62</v>
      </c>
      <c r="G78" s="43">
        <f t="shared" si="1"/>
        <v>0.74193548387096775</v>
      </c>
      <c r="H78" s="13">
        <v>18</v>
      </c>
      <c r="I78" s="13"/>
      <c r="J78" s="42"/>
    </row>
    <row r="79" spans="1:10" x14ac:dyDescent="0.3">
      <c r="A79" s="6" t="s">
        <v>125</v>
      </c>
      <c r="B79" s="44" t="s">
        <v>369</v>
      </c>
      <c r="C79" s="44" t="s">
        <v>111</v>
      </c>
      <c r="D79" s="44" t="s">
        <v>6</v>
      </c>
      <c r="E79" s="24">
        <v>8</v>
      </c>
      <c r="F79" s="24">
        <v>4</v>
      </c>
      <c r="G79" s="43">
        <f t="shared" si="1"/>
        <v>2</v>
      </c>
      <c r="H79" s="13"/>
      <c r="I79" s="13"/>
      <c r="J79" s="42"/>
    </row>
    <row r="80" spans="1:10" x14ac:dyDescent="0.3">
      <c r="A80" s="6" t="s">
        <v>126</v>
      </c>
      <c r="B80" s="44" t="s">
        <v>512</v>
      </c>
      <c r="C80" s="44" t="s">
        <v>111</v>
      </c>
      <c r="D80" s="44" t="s">
        <v>6</v>
      </c>
      <c r="E80" s="24">
        <v>37</v>
      </c>
      <c r="F80" s="24">
        <v>21</v>
      </c>
      <c r="G80" s="43">
        <f t="shared" si="1"/>
        <v>1.7619047619047619</v>
      </c>
      <c r="H80" s="13">
        <v>21</v>
      </c>
      <c r="I80" s="13"/>
      <c r="J80" s="42"/>
    </row>
    <row r="81" spans="1:10" x14ac:dyDescent="0.3">
      <c r="A81" s="6" t="s">
        <v>127</v>
      </c>
      <c r="B81" s="44" t="s">
        <v>128</v>
      </c>
      <c r="C81" s="44" t="s">
        <v>111</v>
      </c>
      <c r="D81" s="44" t="s">
        <v>13</v>
      </c>
      <c r="E81" s="24"/>
      <c r="F81" s="24">
        <v>3</v>
      </c>
      <c r="G81" s="43"/>
      <c r="H81" s="13"/>
      <c r="I81" s="13"/>
      <c r="J81" s="42"/>
    </row>
    <row r="82" spans="1:10" x14ac:dyDescent="0.3">
      <c r="A82" s="6" t="s">
        <v>129</v>
      </c>
      <c r="B82" s="44" t="s">
        <v>513</v>
      </c>
      <c r="C82" s="44" t="s">
        <v>111</v>
      </c>
      <c r="D82" s="44" t="s">
        <v>13</v>
      </c>
      <c r="E82" s="24">
        <v>20</v>
      </c>
      <c r="F82" s="24">
        <v>40</v>
      </c>
      <c r="G82" s="43">
        <f t="shared" si="1"/>
        <v>0.5</v>
      </c>
      <c r="H82" s="13"/>
      <c r="I82" s="13">
        <v>2</v>
      </c>
      <c r="J82" s="42"/>
    </row>
    <row r="83" spans="1:10" x14ac:dyDescent="0.3">
      <c r="A83" s="6" t="s">
        <v>383</v>
      </c>
      <c r="B83" s="44" t="s">
        <v>384</v>
      </c>
      <c r="C83" s="44" t="s">
        <v>111</v>
      </c>
      <c r="D83" s="44" t="s">
        <v>13</v>
      </c>
      <c r="E83" s="24">
        <v>9</v>
      </c>
      <c r="F83" s="24">
        <v>4</v>
      </c>
      <c r="G83" s="43">
        <f t="shared" si="1"/>
        <v>2.25</v>
      </c>
      <c r="H83" s="13"/>
      <c r="I83" s="13"/>
      <c r="J83" s="42"/>
    </row>
    <row r="84" spans="1:10" x14ac:dyDescent="0.3">
      <c r="A84" s="6" t="s">
        <v>130</v>
      </c>
      <c r="B84" s="44" t="s">
        <v>470</v>
      </c>
      <c r="C84" s="44" t="s">
        <v>111</v>
      </c>
      <c r="D84" s="44" t="s">
        <v>13</v>
      </c>
      <c r="E84" s="24">
        <v>18</v>
      </c>
      <c r="F84" s="24">
        <v>26</v>
      </c>
      <c r="G84" s="43">
        <f t="shared" si="1"/>
        <v>0.69230769230769229</v>
      </c>
      <c r="H84" s="13">
        <v>2</v>
      </c>
      <c r="I84" s="13"/>
      <c r="J84" s="42"/>
    </row>
    <row r="85" spans="1:10" x14ac:dyDescent="0.3">
      <c r="A85" s="6" t="s">
        <v>131</v>
      </c>
      <c r="B85" s="44" t="s">
        <v>401</v>
      </c>
      <c r="C85" s="44" t="s">
        <v>111</v>
      </c>
      <c r="D85" s="44" t="s">
        <v>13</v>
      </c>
      <c r="E85" s="24">
        <v>22</v>
      </c>
      <c r="F85" s="24">
        <v>29</v>
      </c>
      <c r="G85" s="43">
        <f t="shared" si="1"/>
        <v>0.75862068965517238</v>
      </c>
      <c r="H85" s="13">
        <v>2</v>
      </c>
      <c r="I85" s="13"/>
      <c r="J85" s="42"/>
    </row>
    <row r="86" spans="1:10" x14ac:dyDescent="0.3">
      <c r="A86" s="6" t="s">
        <v>132</v>
      </c>
      <c r="B86" s="44" t="s">
        <v>453</v>
      </c>
      <c r="C86" s="44" t="s">
        <v>111</v>
      </c>
      <c r="D86" s="44" t="s">
        <v>6</v>
      </c>
      <c r="E86" s="24"/>
      <c r="F86" s="24"/>
      <c r="G86" s="43"/>
      <c r="H86" s="13"/>
      <c r="I86" s="13">
        <v>1</v>
      </c>
      <c r="J86" s="42"/>
    </row>
    <row r="87" spans="1:10" x14ac:dyDescent="0.3">
      <c r="A87" s="6" t="s">
        <v>135</v>
      </c>
      <c r="B87" s="44" t="s">
        <v>443</v>
      </c>
      <c r="C87" s="44" t="s">
        <v>111</v>
      </c>
      <c r="D87" s="44" t="s">
        <v>6</v>
      </c>
      <c r="E87" s="24"/>
      <c r="F87" s="24">
        <v>2</v>
      </c>
      <c r="G87" s="43"/>
      <c r="H87" s="13">
        <v>2</v>
      </c>
      <c r="I87" s="13"/>
      <c r="J87" s="42"/>
    </row>
    <row r="88" spans="1:10" x14ac:dyDescent="0.3">
      <c r="A88" s="6" t="s">
        <v>540</v>
      </c>
      <c r="B88" s="44" t="s">
        <v>557</v>
      </c>
      <c r="C88" s="44" t="s">
        <v>111</v>
      </c>
      <c r="D88" s="44" t="s">
        <v>6</v>
      </c>
      <c r="E88" s="24"/>
      <c r="F88" s="24"/>
      <c r="G88" s="43"/>
      <c r="H88" s="13"/>
      <c r="I88" s="13">
        <v>3</v>
      </c>
      <c r="J88" s="42"/>
    </row>
    <row r="89" spans="1:10" x14ac:dyDescent="0.3">
      <c r="A89" s="6" t="s">
        <v>541</v>
      </c>
      <c r="B89" s="44" t="s">
        <v>558</v>
      </c>
      <c r="C89" s="44" t="s">
        <v>111</v>
      </c>
      <c r="D89" s="44" t="s">
        <v>6</v>
      </c>
      <c r="E89" s="24"/>
      <c r="F89" s="24"/>
      <c r="G89" s="43"/>
      <c r="H89" s="13"/>
      <c r="I89" s="13">
        <v>1</v>
      </c>
      <c r="J89" s="42"/>
    </row>
    <row r="90" spans="1:10" x14ac:dyDescent="0.3">
      <c r="A90" s="6" t="s">
        <v>419</v>
      </c>
      <c r="B90" s="44" t="s">
        <v>455</v>
      </c>
      <c r="C90" s="44" t="s">
        <v>111</v>
      </c>
      <c r="D90" s="44" t="s">
        <v>6</v>
      </c>
      <c r="E90" s="24"/>
      <c r="F90" s="24"/>
      <c r="G90" s="43"/>
      <c r="H90" s="13">
        <v>1</v>
      </c>
      <c r="I90" s="13"/>
      <c r="J90" s="42"/>
    </row>
    <row r="91" spans="1:10" x14ac:dyDescent="0.3">
      <c r="A91" s="6" t="s">
        <v>136</v>
      </c>
      <c r="B91" s="44" t="s">
        <v>444</v>
      </c>
      <c r="C91" s="44" t="s">
        <v>73</v>
      </c>
      <c r="D91" s="44" t="s">
        <v>6</v>
      </c>
      <c r="E91" s="24">
        <v>8</v>
      </c>
      <c r="F91" s="24">
        <v>34</v>
      </c>
      <c r="G91" s="43">
        <f t="shared" si="1"/>
        <v>0.23529411764705882</v>
      </c>
      <c r="H91" s="13">
        <v>12</v>
      </c>
      <c r="I91" s="13"/>
      <c r="J91" s="42"/>
    </row>
    <row r="92" spans="1:10" x14ac:dyDescent="0.3">
      <c r="A92" s="6" t="s">
        <v>137</v>
      </c>
      <c r="B92" s="44" t="s">
        <v>559</v>
      </c>
      <c r="C92" s="44" t="s">
        <v>47</v>
      </c>
      <c r="D92" s="44" t="s">
        <v>13</v>
      </c>
      <c r="E92" s="24"/>
      <c r="F92" s="24">
        <v>9</v>
      </c>
      <c r="G92" s="43"/>
      <c r="H92" s="13"/>
      <c r="I92" s="13">
        <v>10</v>
      </c>
      <c r="J92" s="42"/>
    </row>
    <row r="93" spans="1:10" x14ac:dyDescent="0.3">
      <c r="A93" s="6" t="s">
        <v>138</v>
      </c>
      <c r="B93" s="44" t="s">
        <v>402</v>
      </c>
      <c r="C93" s="44" t="s">
        <v>66</v>
      </c>
      <c r="D93" s="44" t="s">
        <v>6</v>
      </c>
      <c r="E93" s="24">
        <v>9</v>
      </c>
      <c r="F93" s="24">
        <v>48</v>
      </c>
      <c r="G93" s="43">
        <f t="shared" si="1"/>
        <v>0.1875</v>
      </c>
      <c r="H93" s="13">
        <v>3</v>
      </c>
      <c r="I93" s="13"/>
      <c r="J93" s="42"/>
    </row>
    <row r="94" spans="1:10" x14ac:dyDescent="0.3">
      <c r="A94" s="6" t="s">
        <v>139</v>
      </c>
      <c r="B94" s="44" t="s">
        <v>427</v>
      </c>
      <c r="C94" s="44" t="s">
        <v>68</v>
      </c>
      <c r="D94" s="44" t="s">
        <v>6</v>
      </c>
      <c r="E94" s="24">
        <v>13</v>
      </c>
      <c r="F94" s="24">
        <v>18</v>
      </c>
      <c r="G94" s="43">
        <f t="shared" si="1"/>
        <v>0.72222222222222221</v>
      </c>
      <c r="H94" s="13">
        <v>1</v>
      </c>
      <c r="I94" s="13"/>
      <c r="J94" s="42"/>
    </row>
    <row r="95" spans="1:10" x14ac:dyDescent="0.3">
      <c r="A95" s="6" t="s">
        <v>140</v>
      </c>
      <c r="B95" s="44" t="s">
        <v>141</v>
      </c>
      <c r="C95" s="44" t="s">
        <v>142</v>
      </c>
      <c r="D95" s="44" t="s">
        <v>6</v>
      </c>
      <c r="E95" s="24">
        <v>348</v>
      </c>
      <c r="F95" s="24">
        <v>684</v>
      </c>
      <c r="G95" s="43">
        <f t="shared" si="1"/>
        <v>0.50877192982456143</v>
      </c>
      <c r="H95" s="13">
        <v>15</v>
      </c>
      <c r="I95" s="13">
        <v>18</v>
      </c>
      <c r="J95" s="42">
        <f t="shared" si="0"/>
        <v>0.83333333333333337</v>
      </c>
    </row>
    <row r="96" spans="1:10" x14ac:dyDescent="0.3">
      <c r="A96" s="6" t="s">
        <v>143</v>
      </c>
      <c r="B96" s="44" t="s">
        <v>144</v>
      </c>
      <c r="C96" s="44" t="s">
        <v>142</v>
      </c>
      <c r="D96" s="44" t="s">
        <v>6</v>
      </c>
      <c r="E96" s="24">
        <v>334</v>
      </c>
      <c r="F96" s="24">
        <v>387</v>
      </c>
      <c r="G96" s="43">
        <f t="shared" si="1"/>
        <v>0.86304909560723519</v>
      </c>
      <c r="H96" s="13">
        <v>103</v>
      </c>
      <c r="I96" s="13">
        <v>10</v>
      </c>
      <c r="J96" s="42">
        <f t="shared" si="0"/>
        <v>10.3</v>
      </c>
    </row>
    <row r="97" spans="1:10" x14ac:dyDescent="0.3">
      <c r="A97" s="6" t="s">
        <v>145</v>
      </c>
      <c r="B97" s="44" t="s">
        <v>146</v>
      </c>
      <c r="C97" s="44" t="s">
        <v>142</v>
      </c>
      <c r="D97" s="44" t="s">
        <v>6</v>
      </c>
      <c r="E97" s="24">
        <v>44</v>
      </c>
      <c r="F97" s="24">
        <v>45</v>
      </c>
      <c r="G97" s="43">
        <f t="shared" si="1"/>
        <v>0.97777777777777775</v>
      </c>
      <c r="H97" s="13">
        <v>143</v>
      </c>
      <c r="I97" s="13">
        <v>3</v>
      </c>
      <c r="J97" s="42">
        <f t="shared" si="0"/>
        <v>47.666666666666664</v>
      </c>
    </row>
    <row r="98" spans="1:10" x14ac:dyDescent="0.3">
      <c r="A98" s="6" t="s">
        <v>147</v>
      </c>
      <c r="B98" s="44" t="s">
        <v>148</v>
      </c>
      <c r="C98" s="44" t="s">
        <v>142</v>
      </c>
      <c r="D98" s="44" t="s">
        <v>6</v>
      </c>
      <c r="E98" s="24">
        <v>11</v>
      </c>
      <c r="F98" s="24">
        <v>6</v>
      </c>
      <c r="G98" s="43">
        <f t="shared" si="1"/>
        <v>1.8333333333333333</v>
      </c>
      <c r="H98" s="13"/>
      <c r="I98" s="13">
        <v>3</v>
      </c>
      <c r="J98" s="42"/>
    </row>
    <row r="99" spans="1:10" x14ac:dyDescent="0.3">
      <c r="A99" s="6" t="s">
        <v>149</v>
      </c>
      <c r="B99" s="44" t="s">
        <v>150</v>
      </c>
      <c r="C99" s="44" t="s">
        <v>142</v>
      </c>
      <c r="D99" s="44" t="s">
        <v>6</v>
      </c>
      <c r="E99" s="24">
        <v>20</v>
      </c>
      <c r="F99" s="24">
        <v>22</v>
      </c>
      <c r="G99" s="43">
        <f t="shared" si="1"/>
        <v>0.90909090909090906</v>
      </c>
      <c r="H99" s="13">
        <v>1</v>
      </c>
      <c r="I99" s="13">
        <v>4</v>
      </c>
      <c r="J99" s="42">
        <f t="shared" si="0"/>
        <v>0.25</v>
      </c>
    </row>
    <row r="100" spans="1:10" x14ac:dyDescent="0.3">
      <c r="A100" s="6" t="s">
        <v>151</v>
      </c>
      <c r="B100" s="44" t="s">
        <v>152</v>
      </c>
      <c r="C100" s="44" t="s">
        <v>142</v>
      </c>
      <c r="D100" s="44" t="s">
        <v>13</v>
      </c>
      <c r="E100" s="24">
        <v>31</v>
      </c>
      <c r="F100" s="24">
        <v>51</v>
      </c>
      <c r="G100" s="43">
        <f t="shared" si="1"/>
        <v>0.60784313725490191</v>
      </c>
      <c r="H100" s="13">
        <v>8</v>
      </c>
      <c r="I100" s="13"/>
      <c r="J100" s="42"/>
    </row>
    <row r="101" spans="1:10" x14ac:dyDescent="0.3">
      <c r="A101" s="6" t="s">
        <v>153</v>
      </c>
      <c r="B101" s="44" t="s">
        <v>370</v>
      </c>
      <c r="C101" s="44" t="s">
        <v>142</v>
      </c>
      <c r="D101" s="44" t="s">
        <v>13</v>
      </c>
      <c r="E101" s="24">
        <v>15</v>
      </c>
      <c r="F101" s="24">
        <v>14</v>
      </c>
      <c r="G101" s="43">
        <f t="shared" si="1"/>
        <v>1.0714285714285714</v>
      </c>
      <c r="H101" s="13">
        <v>82</v>
      </c>
      <c r="I101" s="13"/>
      <c r="J101" s="42"/>
    </row>
    <row r="102" spans="1:10" x14ac:dyDescent="0.3">
      <c r="A102" s="6" t="s">
        <v>542</v>
      </c>
      <c r="B102" s="44" t="s">
        <v>560</v>
      </c>
      <c r="C102" s="44" t="s">
        <v>142</v>
      </c>
      <c r="D102" s="44" t="s">
        <v>13</v>
      </c>
      <c r="E102" s="24"/>
      <c r="F102" s="24">
        <v>1</v>
      </c>
      <c r="G102" s="43"/>
      <c r="H102" s="13"/>
      <c r="I102" s="13"/>
      <c r="J102" s="42"/>
    </row>
    <row r="103" spans="1:10" x14ac:dyDescent="0.3">
      <c r="A103" s="6" t="s">
        <v>386</v>
      </c>
      <c r="B103" s="44" t="s">
        <v>403</v>
      </c>
      <c r="C103" s="44" t="s">
        <v>142</v>
      </c>
      <c r="D103" s="44" t="s">
        <v>6</v>
      </c>
      <c r="E103" s="24">
        <v>13</v>
      </c>
      <c r="F103" s="24">
        <v>14</v>
      </c>
      <c r="G103" s="43">
        <f t="shared" si="1"/>
        <v>0.9285714285714286</v>
      </c>
      <c r="H103" s="13">
        <v>4</v>
      </c>
      <c r="I103" s="13">
        <v>4</v>
      </c>
      <c r="J103" s="42">
        <f t="shared" si="0"/>
        <v>1</v>
      </c>
    </row>
    <row r="104" spans="1:10" x14ac:dyDescent="0.3">
      <c r="A104" s="6" t="s">
        <v>156</v>
      </c>
      <c r="B104" s="44" t="s">
        <v>471</v>
      </c>
      <c r="C104" s="44" t="s">
        <v>9</v>
      </c>
      <c r="D104" s="44" t="s">
        <v>6</v>
      </c>
      <c r="E104" s="24">
        <v>27</v>
      </c>
      <c r="F104" s="24">
        <v>18</v>
      </c>
      <c r="G104" s="43">
        <f t="shared" si="1"/>
        <v>1.5</v>
      </c>
      <c r="H104" s="13">
        <v>1</v>
      </c>
      <c r="I104" s="13">
        <v>5</v>
      </c>
      <c r="J104" s="42">
        <f t="shared" si="0"/>
        <v>0.2</v>
      </c>
    </row>
    <row r="105" spans="1:10" x14ac:dyDescent="0.3">
      <c r="A105" s="6" t="s">
        <v>385</v>
      </c>
      <c r="B105" s="44" t="s">
        <v>428</v>
      </c>
      <c r="C105" s="44" t="s">
        <v>9</v>
      </c>
      <c r="D105" s="44" t="s">
        <v>13</v>
      </c>
      <c r="E105" s="24">
        <v>42</v>
      </c>
      <c r="F105" s="24"/>
      <c r="G105" s="43"/>
      <c r="H105" s="13">
        <v>10</v>
      </c>
      <c r="I105" s="13"/>
      <c r="J105" s="42"/>
    </row>
    <row r="106" spans="1:10" x14ac:dyDescent="0.3">
      <c r="A106" s="6" t="s">
        <v>157</v>
      </c>
      <c r="B106" s="44" t="s">
        <v>158</v>
      </c>
      <c r="C106" s="44" t="s">
        <v>66</v>
      </c>
      <c r="D106" s="44" t="s">
        <v>13</v>
      </c>
      <c r="E106" s="24">
        <v>1</v>
      </c>
      <c r="F106" s="24"/>
      <c r="G106" s="43"/>
      <c r="H106" s="13"/>
      <c r="I106" s="13"/>
      <c r="J106" s="42"/>
    </row>
    <row r="107" spans="1:10" x14ac:dyDescent="0.3">
      <c r="A107" s="6" t="s">
        <v>159</v>
      </c>
      <c r="B107" s="44" t="s">
        <v>160</v>
      </c>
      <c r="C107" s="44" t="s">
        <v>5</v>
      </c>
      <c r="D107" s="44" t="s">
        <v>6</v>
      </c>
      <c r="E107" s="24">
        <v>204</v>
      </c>
      <c r="F107" s="24">
        <v>127</v>
      </c>
      <c r="G107" s="43">
        <f t="shared" si="1"/>
        <v>1.6062992125984252</v>
      </c>
      <c r="H107" s="13">
        <v>6</v>
      </c>
      <c r="I107" s="13">
        <v>4</v>
      </c>
      <c r="J107" s="42">
        <f t="shared" si="0"/>
        <v>1.5</v>
      </c>
    </row>
    <row r="108" spans="1:10" x14ac:dyDescent="0.3">
      <c r="A108" s="6" t="s">
        <v>161</v>
      </c>
      <c r="B108" s="44" t="s">
        <v>162</v>
      </c>
      <c r="C108" s="44" t="s">
        <v>5</v>
      </c>
      <c r="D108" s="44" t="s">
        <v>6</v>
      </c>
      <c r="E108" s="24">
        <v>62</v>
      </c>
      <c r="F108" s="24">
        <v>93</v>
      </c>
      <c r="G108" s="43">
        <f t="shared" si="1"/>
        <v>0.66666666666666663</v>
      </c>
      <c r="H108" s="13">
        <v>3</v>
      </c>
      <c r="I108" s="13">
        <v>2</v>
      </c>
      <c r="J108" s="42">
        <f t="shared" si="0"/>
        <v>1.5</v>
      </c>
    </row>
    <row r="109" spans="1:10" x14ac:dyDescent="0.3">
      <c r="A109" s="6" t="s">
        <v>163</v>
      </c>
      <c r="B109" s="44" t="s">
        <v>164</v>
      </c>
      <c r="C109" s="44" t="s">
        <v>5</v>
      </c>
      <c r="D109" s="44" t="s">
        <v>6</v>
      </c>
      <c r="E109" s="24">
        <v>64</v>
      </c>
      <c r="F109" s="24">
        <v>198</v>
      </c>
      <c r="G109" s="43">
        <f t="shared" si="1"/>
        <v>0.32323232323232326</v>
      </c>
      <c r="H109" s="13">
        <v>25</v>
      </c>
      <c r="I109" s="13">
        <v>4</v>
      </c>
      <c r="J109" s="42">
        <f t="shared" si="0"/>
        <v>6.25</v>
      </c>
    </row>
    <row r="110" spans="1:10" x14ac:dyDescent="0.3">
      <c r="A110" s="6" t="s">
        <v>165</v>
      </c>
      <c r="B110" s="44" t="s">
        <v>166</v>
      </c>
      <c r="C110" s="44" t="s">
        <v>5</v>
      </c>
      <c r="D110" s="44" t="s">
        <v>6</v>
      </c>
      <c r="E110" s="24">
        <v>33</v>
      </c>
      <c r="F110" s="24">
        <v>88</v>
      </c>
      <c r="G110" s="43">
        <f t="shared" si="1"/>
        <v>0.375</v>
      </c>
      <c r="H110" s="13">
        <v>29</v>
      </c>
      <c r="I110" s="13">
        <v>12</v>
      </c>
      <c r="J110" s="42">
        <f t="shared" si="0"/>
        <v>2.4166666666666665</v>
      </c>
    </row>
    <row r="111" spans="1:10" x14ac:dyDescent="0.3">
      <c r="A111" s="6" t="s">
        <v>167</v>
      </c>
      <c r="B111" s="44" t="s">
        <v>168</v>
      </c>
      <c r="C111" s="44" t="s">
        <v>5</v>
      </c>
      <c r="D111" s="44" t="s">
        <v>6</v>
      </c>
      <c r="E111" s="24">
        <v>5</v>
      </c>
      <c r="F111" s="24">
        <v>34</v>
      </c>
      <c r="G111" s="43">
        <f t="shared" si="1"/>
        <v>0.14705882352941177</v>
      </c>
      <c r="H111" s="13">
        <v>24</v>
      </c>
      <c r="I111" s="13">
        <v>5</v>
      </c>
      <c r="J111" s="42">
        <f t="shared" si="0"/>
        <v>4.8</v>
      </c>
    </row>
    <row r="112" spans="1:10" x14ac:dyDescent="0.3">
      <c r="A112" s="6" t="s">
        <v>169</v>
      </c>
      <c r="B112" s="44" t="s">
        <v>170</v>
      </c>
      <c r="C112" s="44" t="s">
        <v>5</v>
      </c>
      <c r="D112" s="44" t="s">
        <v>13</v>
      </c>
      <c r="E112" s="24"/>
      <c r="F112" s="24">
        <v>1</v>
      </c>
      <c r="G112" s="43"/>
      <c r="H112" s="13">
        <v>60</v>
      </c>
      <c r="I112" s="13"/>
      <c r="J112" s="42"/>
    </row>
    <row r="113" spans="1:10" x14ac:dyDescent="0.3">
      <c r="A113" s="6" t="s">
        <v>171</v>
      </c>
      <c r="B113" s="44" t="s">
        <v>404</v>
      </c>
      <c r="C113" s="44" t="s">
        <v>5</v>
      </c>
      <c r="D113" s="44" t="s">
        <v>13</v>
      </c>
      <c r="E113" s="24">
        <v>1</v>
      </c>
      <c r="F113" s="24">
        <v>36</v>
      </c>
      <c r="G113" s="43">
        <f t="shared" si="1"/>
        <v>2.7777777777777776E-2</v>
      </c>
      <c r="H113" s="13">
        <v>4</v>
      </c>
      <c r="I113" s="13"/>
      <c r="J113" s="42"/>
    </row>
    <row r="114" spans="1:10" x14ac:dyDescent="0.3">
      <c r="A114" s="6" t="s">
        <v>172</v>
      </c>
      <c r="B114" s="44" t="s">
        <v>472</v>
      </c>
      <c r="C114" s="44" t="s">
        <v>5</v>
      </c>
      <c r="D114" s="44" t="s">
        <v>13</v>
      </c>
      <c r="E114" s="24">
        <v>4</v>
      </c>
      <c r="F114" s="24">
        <v>2</v>
      </c>
      <c r="G114" s="43">
        <f t="shared" si="1"/>
        <v>2</v>
      </c>
      <c r="H114" s="13">
        <v>3</v>
      </c>
      <c r="I114" s="13"/>
      <c r="J114" s="42"/>
    </row>
    <row r="115" spans="1:10" x14ac:dyDescent="0.3">
      <c r="A115" s="6" t="s">
        <v>393</v>
      </c>
      <c r="B115" s="44" t="s">
        <v>490</v>
      </c>
      <c r="C115" s="44" t="s">
        <v>5</v>
      </c>
      <c r="D115" s="44" t="s">
        <v>13</v>
      </c>
      <c r="E115" s="24">
        <v>46</v>
      </c>
      <c r="F115" s="24">
        <v>28</v>
      </c>
      <c r="G115" s="43">
        <f t="shared" si="1"/>
        <v>1.6428571428571428</v>
      </c>
      <c r="H115" s="13">
        <v>14</v>
      </c>
      <c r="I115" s="13"/>
      <c r="J115" s="42"/>
    </row>
    <row r="116" spans="1:10" x14ac:dyDescent="0.3">
      <c r="A116" s="6" t="s">
        <v>173</v>
      </c>
      <c r="B116" s="44" t="s">
        <v>174</v>
      </c>
      <c r="C116" s="44" t="s">
        <v>111</v>
      </c>
      <c r="D116" s="44" t="s">
        <v>13</v>
      </c>
      <c r="E116" s="24">
        <v>8</v>
      </c>
      <c r="F116" s="24">
        <v>1</v>
      </c>
      <c r="G116" s="43">
        <f t="shared" si="1"/>
        <v>8</v>
      </c>
      <c r="H116" s="13">
        <v>3</v>
      </c>
      <c r="I116" s="13"/>
      <c r="J116" s="42"/>
    </row>
    <row r="117" spans="1:10" x14ac:dyDescent="0.3">
      <c r="A117" s="6" t="s">
        <v>175</v>
      </c>
      <c r="B117" s="44" t="s">
        <v>429</v>
      </c>
      <c r="C117" s="44" t="s">
        <v>111</v>
      </c>
      <c r="D117" s="44" t="s">
        <v>6</v>
      </c>
      <c r="E117" s="24">
        <v>6</v>
      </c>
      <c r="F117" s="24">
        <v>40</v>
      </c>
      <c r="G117" s="43">
        <f t="shared" si="1"/>
        <v>0.15</v>
      </c>
      <c r="H117" s="13">
        <v>28</v>
      </c>
      <c r="I117" s="13">
        <v>1</v>
      </c>
      <c r="J117" s="42">
        <f t="shared" si="0"/>
        <v>28</v>
      </c>
    </row>
    <row r="118" spans="1:10" x14ac:dyDescent="0.3">
      <c r="A118" s="6" t="s">
        <v>176</v>
      </c>
      <c r="B118" s="44" t="s">
        <v>473</v>
      </c>
      <c r="C118" s="44" t="s">
        <v>111</v>
      </c>
      <c r="D118" s="44" t="s">
        <v>6</v>
      </c>
      <c r="E118" s="24">
        <v>12</v>
      </c>
      <c r="F118" s="24">
        <v>18</v>
      </c>
      <c r="G118" s="43">
        <f t="shared" si="1"/>
        <v>0.66666666666666663</v>
      </c>
      <c r="H118" s="13"/>
      <c r="I118" s="13"/>
      <c r="J118" s="42"/>
    </row>
    <row r="119" spans="1:10" x14ac:dyDescent="0.3">
      <c r="A119" s="6" t="s">
        <v>177</v>
      </c>
      <c r="B119" s="44" t="s">
        <v>430</v>
      </c>
      <c r="C119" s="44" t="s">
        <v>178</v>
      </c>
      <c r="D119" s="44" t="s">
        <v>6</v>
      </c>
      <c r="E119" s="24">
        <v>39</v>
      </c>
      <c r="F119" s="24">
        <v>45</v>
      </c>
      <c r="G119" s="43">
        <f t="shared" si="1"/>
        <v>0.8666666666666667</v>
      </c>
      <c r="H119" s="13">
        <v>3</v>
      </c>
      <c r="I119" s="13">
        <v>3</v>
      </c>
      <c r="J119" s="42">
        <f t="shared" si="0"/>
        <v>1</v>
      </c>
    </row>
    <row r="120" spans="1:10" x14ac:dyDescent="0.3">
      <c r="A120" s="6" t="s">
        <v>179</v>
      </c>
      <c r="B120" s="44" t="s">
        <v>180</v>
      </c>
      <c r="C120" s="44" t="s">
        <v>44</v>
      </c>
      <c r="D120" s="44" t="s">
        <v>6</v>
      </c>
      <c r="E120" s="24">
        <v>58</v>
      </c>
      <c r="F120" s="24">
        <v>108</v>
      </c>
      <c r="G120" s="43">
        <f t="shared" si="1"/>
        <v>0.53703703703703709</v>
      </c>
      <c r="H120" s="13">
        <v>161</v>
      </c>
      <c r="I120" s="13">
        <v>15</v>
      </c>
      <c r="J120" s="42">
        <f t="shared" ref="J120:J183" si="2">H120/I120</f>
        <v>10.733333333333333</v>
      </c>
    </row>
    <row r="121" spans="1:10" x14ac:dyDescent="0.3">
      <c r="A121" s="6" t="s">
        <v>181</v>
      </c>
      <c r="B121" s="44" t="s">
        <v>182</v>
      </c>
      <c r="C121" s="44" t="s">
        <v>178</v>
      </c>
      <c r="D121" s="44" t="s">
        <v>6</v>
      </c>
      <c r="E121" s="24">
        <v>99</v>
      </c>
      <c r="F121" s="24">
        <v>64</v>
      </c>
      <c r="G121" s="43">
        <f t="shared" si="1"/>
        <v>1.546875</v>
      </c>
      <c r="H121" s="13">
        <v>13</v>
      </c>
      <c r="I121" s="13">
        <v>5</v>
      </c>
      <c r="J121" s="42">
        <f t="shared" si="2"/>
        <v>2.6</v>
      </c>
    </row>
    <row r="122" spans="1:10" x14ac:dyDescent="0.3">
      <c r="A122" s="6" t="s">
        <v>183</v>
      </c>
      <c r="B122" s="44" t="s">
        <v>184</v>
      </c>
      <c r="C122" s="44" t="s">
        <v>178</v>
      </c>
      <c r="D122" s="44" t="s">
        <v>6</v>
      </c>
      <c r="E122" s="24">
        <v>51</v>
      </c>
      <c r="F122" s="24">
        <v>161</v>
      </c>
      <c r="G122" s="43">
        <f t="shared" si="1"/>
        <v>0.31677018633540371</v>
      </c>
      <c r="H122" s="13">
        <v>1</v>
      </c>
      <c r="I122" s="13">
        <v>1</v>
      </c>
      <c r="J122" s="42">
        <f t="shared" si="2"/>
        <v>1</v>
      </c>
    </row>
    <row r="123" spans="1:10" x14ac:dyDescent="0.3">
      <c r="A123" s="6" t="s">
        <v>527</v>
      </c>
      <c r="B123" s="44" t="s">
        <v>528</v>
      </c>
      <c r="C123" s="44" t="s">
        <v>178</v>
      </c>
      <c r="D123" s="44" t="s">
        <v>13</v>
      </c>
      <c r="E123" s="24">
        <v>5</v>
      </c>
      <c r="F123" s="24"/>
      <c r="G123" s="43"/>
      <c r="H123" s="13">
        <v>1</v>
      </c>
      <c r="I123" s="13"/>
      <c r="J123" s="42"/>
    </row>
    <row r="124" spans="1:10" x14ac:dyDescent="0.3">
      <c r="A124" s="6" t="s">
        <v>186</v>
      </c>
      <c r="B124" s="44" t="s">
        <v>405</v>
      </c>
      <c r="C124" s="44" t="s">
        <v>111</v>
      </c>
      <c r="D124" s="44" t="s">
        <v>6</v>
      </c>
      <c r="E124" s="24">
        <v>4</v>
      </c>
      <c r="F124" s="24"/>
      <c r="G124" s="43"/>
      <c r="H124" s="13">
        <v>6</v>
      </c>
      <c r="I124" s="13"/>
      <c r="J124" s="42"/>
    </row>
    <row r="125" spans="1:10" x14ac:dyDescent="0.3">
      <c r="A125" s="6" t="s">
        <v>187</v>
      </c>
      <c r="B125" s="44" t="s">
        <v>445</v>
      </c>
      <c r="C125" s="44" t="s">
        <v>68</v>
      </c>
      <c r="D125" s="44" t="s">
        <v>6</v>
      </c>
      <c r="E125" s="24">
        <v>17</v>
      </c>
      <c r="F125" s="24">
        <v>28</v>
      </c>
      <c r="G125" s="43">
        <f t="shared" si="1"/>
        <v>0.6071428571428571</v>
      </c>
      <c r="H125" s="13">
        <v>2</v>
      </c>
      <c r="I125" s="13">
        <v>5</v>
      </c>
      <c r="J125" s="42">
        <f t="shared" si="2"/>
        <v>0.4</v>
      </c>
    </row>
    <row r="126" spans="1:10" x14ac:dyDescent="0.3">
      <c r="A126" s="6" t="s">
        <v>387</v>
      </c>
      <c r="B126" s="44" t="s">
        <v>406</v>
      </c>
      <c r="C126" s="44" t="s">
        <v>32</v>
      </c>
      <c r="D126" s="44" t="s">
        <v>13</v>
      </c>
      <c r="E126" s="24"/>
      <c r="F126" s="24"/>
      <c r="G126" s="43"/>
      <c r="H126" s="13"/>
      <c r="I126" s="13">
        <v>1</v>
      </c>
      <c r="J126" s="42"/>
    </row>
    <row r="127" spans="1:10" x14ac:dyDescent="0.3">
      <c r="A127" s="6" t="s">
        <v>188</v>
      </c>
      <c r="B127" s="44" t="s">
        <v>446</v>
      </c>
      <c r="C127" s="44" t="s">
        <v>32</v>
      </c>
      <c r="D127" s="44" t="s">
        <v>6</v>
      </c>
      <c r="E127" s="24">
        <v>1</v>
      </c>
      <c r="F127" s="24">
        <v>33</v>
      </c>
      <c r="G127" s="43">
        <f t="shared" si="1"/>
        <v>3.0303030303030304E-2</v>
      </c>
      <c r="H127" s="13">
        <v>10</v>
      </c>
      <c r="I127" s="13">
        <v>6</v>
      </c>
      <c r="J127" s="42">
        <f t="shared" si="2"/>
        <v>1.6666666666666667</v>
      </c>
    </row>
    <row r="128" spans="1:10" x14ac:dyDescent="0.3">
      <c r="A128" s="6" t="s">
        <v>189</v>
      </c>
      <c r="B128" s="44" t="s">
        <v>190</v>
      </c>
      <c r="C128" s="44" t="s">
        <v>68</v>
      </c>
      <c r="D128" s="44" t="s">
        <v>6</v>
      </c>
      <c r="E128" s="24">
        <v>265</v>
      </c>
      <c r="F128" s="24">
        <v>449</v>
      </c>
      <c r="G128" s="43">
        <f t="shared" si="1"/>
        <v>0.59020044543429839</v>
      </c>
      <c r="H128" s="13">
        <v>77</v>
      </c>
      <c r="I128" s="13">
        <v>31</v>
      </c>
      <c r="J128" s="42">
        <f t="shared" si="2"/>
        <v>2.4838709677419355</v>
      </c>
    </row>
    <row r="129" spans="1:10" x14ac:dyDescent="0.3">
      <c r="A129" s="6" t="s">
        <v>191</v>
      </c>
      <c r="B129" s="44" t="s">
        <v>192</v>
      </c>
      <c r="C129" s="44" t="s">
        <v>68</v>
      </c>
      <c r="D129" s="44" t="s">
        <v>6</v>
      </c>
      <c r="E129" s="24">
        <v>268</v>
      </c>
      <c r="F129" s="24">
        <v>241</v>
      </c>
      <c r="G129" s="43">
        <f t="shared" ref="G129:G191" si="3">E129/F129</f>
        <v>1.1120331950207469</v>
      </c>
      <c r="H129" s="13">
        <v>57</v>
      </c>
      <c r="I129" s="13">
        <v>3</v>
      </c>
      <c r="J129" s="42">
        <f t="shared" si="2"/>
        <v>19</v>
      </c>
    </row>
    <row r="130" spans="1:10" x14ac:dyDescent="0.3">
      <c r="A130" s="6" t="s">
        <v>193</v>
      </c>
      <c r="B130" s="44" t="s">
        <v>194</v>
      </c>
      <c r="C130" s="44" t="s">
        <v>68</v>
      </c>
      <c r="D130" s="44" t="s">
        <v>6</v>
      </c>
      <c r="E130" s="24">
        <v>208</v>
      </c>
      <c r="F130" s="24">
        <v>98</v>
      </c>
      <c r="G130" s="43">
        <f t="shared" si="3"/>
        <v>2.1224489795918369</v>
      </c>
      <c r="H130" s="13">
        <v>12</v>
      </c>
      <c r="I130" s="13">
        <v>5</v>
      </c>
      <c r="J130" s="42">
        <f t="shared" si="2"/>
        <v>2.4</v>
      </c>
    </row>
    <row r="131" spans="1:10" x14ac:dyDescent="0.3">
      <c r="A131" s="6" t="s">
        <v>195</v>
      </c>
      <c r="B131" s="44" t="s">
        <v>196</v>
      </c>
      <c r="C131" s="44" t="s">
        <v>68</v>
      </c>
      <c r="D131" s="44" t="s">
        <v>6</v>
      </c>
      <c r="E131" s="24">
        <v>48</v>
      </c>
      <c r="F131" s="24">
        <v>36</v>
      </c>
      <c r="G131" s="43">
        <f t="shared" si="3"/>
        <v>1.3333333333333333</v>
      </c>
      <c r="H131" s="13">
        <v>59</v>
      </c>
      <c r="I131" s="13">
        <v>17</v>
      </c>
      <c r="J131" s="42">
        <f t="shared" si="2"/>
        <v>3.4705882352941178</v>
      </c>
    </row>
    <row r="132" spans="1:10" x14ac:dyDescent="0.3">
      <c r="A132" s="6" t="s">
        <v>197</v>
      </c>
      <c r="B132" s="44" t="s">
        <v>198</v>
      </c>
      <c r="C132" s="44" t="s">
        <v>68</v>
      </c>
      <c r="D132" s="44" t="s">
        <v>6</v>
      </c>
      <c r="E132" s="24">
        <v>55</v>
      </c>
      <c r="F132" s="24">
        <v>40</v>
      </c>
      <c r="G132" s="43">
        <f t="shared" si="3"/>
        <v>1.375</v>
      </c>
      <c r="H132" s="13">
        <v>27</v>
      </c>
      <c r="I132" s="13">
        <v>6</v>
      </c>
      <c r="J132" s="42">
        <f t="shared" si="2"/>
        <v>4.5</v>
      </c>
    </row>
    <row r="133" spans="1:10" x14ac:dyDescent="0.3">
      <c r="A133" s="6" t="s">
        <v>199</v>
      </c>
      <c r="B133" s="44" t="s">
        <v>200</v>
      </c>
      <c r="C133" s="44" t="s">
        <v>68</v>
      </c>
      <c r="D133" s="44" t="s">
        <v>6</v>
      </c>
      <c r="E133" s="24">
        <v>29</v>
      </c>
      <c r="F133" s="24">
        <v>7</v>
      </c>
      <c r="G133" s="43">
        <f t="shared" si="3"/>
        <v>4.1428571428571432</v>
      </c>
      <c r="H133" s="13">
        <v>18</v>
      </c>
      <c r="I133" s="13">
        <v>1</v>
      </c>
      <c r="J133" s="42">
        <f t="shared" si="2"/>
        <v>18</v>
      </c>
    </row>
    <row r="134" spans="1:10" x14ac:dyDescent="0.3">
      <c r="A134" s="6" t="s">
        <v>201</v>
      </c>
      <c r="B134" s="44" t="s">
        <v>202</v>
      </c>
      <c r="C134" s="44" t="s">
        <v>68</v>
      </c>
      <c r="D134" s="44" t="s">
        <v>6</v>
      </c>
      <c r="E134" s="24">
        <v>59</v>
      </c>
      <c r="F134" s="24">
        <v>27</v>
      </c>
      <c r="G134" s="43">
        <f t="shared" si="3"/>
        <v>2.1851851851851851</v>
      </c>
      <c r="H134" s="13">
        <v>27</v>
      </c>
      <c r="I134" s="13">
        <v>3</v>
      </c>
      <c r="J134" s="42">
        <f t="shared" si="2"/>
        <v>9</v>
      </c>
    </row>
    <row r="135" spans="1:10" x14ac:dyDescent="0.3">
      <c r="A135" s="6" t="s">
        <v>203</v>
      </c>
      <c r="B135" s="44" t="s">
        <v>407</v>
      </c>
      <c r="C135" s="44" t="s">
        <v>68</v>
      </c>
      <c r="D135" s="44" t="s">
        <v>6</v>
      </c>
      <c r="E135" s="24">
        <v>33</v>
      </c>
      <c r="F135" s="24">
        <v>33</v>
      </c>
      <c r="G135" s="43">
        <f t="shared" si="3"/>
        <v>1</v>
      </c>
      <c r="H135" s="13">
        <v>8</v>
      </c>
      <c r="I135" s="13"/>
      <c r="J135" s="42"/>
    </row>
    <row r="136" spans="1:10" x14ac:dyDescent="0.3">
      <c r="A136" s="6" t="s">
        <v>204</v>
      </c>
      <c r="B136" s="44" t="s">
        <v>474</v>
      </c>
      <c r="C136" s="44" t="s">
        <v>68</v>
      </c>
      <c r="D136" s="44" t="s">
        <v>13</v>
      </c>
      <c r="E136" s="24">
        <v>34</v>
      </c>
      <c r="F136" s="24">
        <v>19</v>
      </c>
      <c r="G136" s="43">
        <f t="shared" si="3"/>
        <v>1.7894736842105263</v>
      </c>
      <c r="H136" s="13">
        <v>7</v>
      </c>
      <c r="I136" s="13"/>
      <c r="J136" s="42"/>
    </row>
    <row r="137" spans="1:10" x14ac:dyDescent="0.3">
      <c r="A137" s="6" t="s">
        <v>516</v>
      </c>
      <c r="B137" s="44" t="s">
        <v>517</v>
      </c>
      <c r="C137" s="44" t="s">
        <v>68</v>
      </c>
      <c r="D137" s="44" t="s">
        <v>13</v>
      </c>
      <c r="E137" s="24"/>
      <c r="F137" s="24">
        <v>3</v>
      </c>
      <c r="G137" s="43"/>
      <c r="H137" s="13">
        <v>7</v>
      </c>
      <c r="I137" s="13"/>
      <c r="J137" s="42"/>
    </row>
    <row r="138" spans="1:10" x14ac:dyDescent="0.3">
      <c r="A138" s="6" t="s">
        <v>205</v>
      </c>
      <c r="B138" s="44" t="s">
        <v>206</v>
      </c>
      <c r="C138" s="44" t="s">
        <v>68</v>
      </c>
      <c r="D138" s="44" t="s">
        <v>13</v>
      </c>
      <c r="E138" s="24">
        <v>16</v>
      </c>
      <c r="F138" s="24">
        <v>3</v>
      </c>
      <c r="G138" s="43">
        <f t="shared" si="3"/>
        <v>5.333333333333333</v>
      </c>
      <c r="H138" s="13">
        <v>2</v>
      </c>
      <c r="I138" s="13"/>
      <c r="J138" s="42"/>
    </row>
    <row r="139" spans="1:10" x14ac:dyDescent="0.3">
      <c r="A139" s="6" t="s">
        <v>207</v>
      </c>
      <c r="B139" s="44" t="s">
        <v>208</v>
      </c>
      <c r="C139" s="44" t="s">
        <v>68</v>
      </c>
      <c r="D139" s="44" t="s">
        <v>13</v>
      </c>
      <c r="E139" s="24">
        <v>2</v>
      </c>
      <c r="F139" s="24">
        <v>3</v>
      </c>
      <c r="G139" s="43">
        <f t="shared" si="3"/>
        <v>0.66666666666666663</v>
      </c>
      <c r="H139" s="13"/>
      <c r="I139" s="13"/>
      <c r="J139" s="42"/>
    </row>
    <row r="140" spans="1:10" x14ac:dyDescent="0.3">
      <c r="A140" s="6" t="s">
        <v>209</v>
      </c>
      <c r="B140" s="44" t="s">
        <v>210</v>
      </c>
      <c r="C140" s="44" t="s">
        <v>68</v>
      </c>
      <c r="D140" s="44" t="s">
        <v>13</v>
      </c>
      <c r="E140" s="24">
        <v>16</v>
      </c>
      <c r="F140" s="24">
        <v>1</v>
      </c>
      <c r="G140" s="43">
        <f t="shared" si="3"/>
        <v>16</v>
      </c>
      <c r="H140" s="13">
        <v>1</v>
      </c>
      <c r="I140" s="13"/>
      <c r="J140" s="42"/>
    </row>
    <row r="141" spans="1:10" x14ac:dyDescent="0.3">
      <c r="A141" s="6" t="s">
        <v>211</v>
      </c>
      <c r="B141" s="44" t="s">
        <v>212</v>
      </c>
      <c r="C141" s="44" t="s">
        <v>68</v>
      </c>
      <c r="D141" s="44" t="s">
        <v>13</v>
      </c>
      <c r="E141" s="24">
        <v>2</v>
      </c>
      <c r="F141" s="24">
        <v>3</v>
      </c>
      <c r="G141" s="43">
        <f t="shared" si="3"/>
        <v>0.66666666666666663</v>
      </c>
      <c r="H141" s="13"/>
      <c r="I141" s="13">
        <v>1</v>
      </c>
      <c r="J141" s="42"/>
    </row>
    <row r="142" spans="1:10" x14ac:dyDescent="0.3">
      <c r="A142" s="6" t="s">
        <v>213</v>
      </c>
      <c r="B142" s="44" t="s">
        <v>214</v>
      </c>
      <c r="C142" s="44" t="s">
        <v>68</v>
      </c>
      <c r="D142" s="44" t="s">
        <v>13</v>
      </c>
      <c r="E142" s="24">
        <v>2</v>
      </c>
      <c r="F142" s="24">
        <v>4</v>
      </c>
      <c r="G142" s="43">
        <f t="shared" si="3"/>
        <v>0.5</v>
      </c>
      <c r="H142" s="13"/>
      <c r="I142" s="13"/>
      <c r="J142" s="42"/>
    </row>
    <row r="143" spans="1:10" x14ac:dyDescent="0.3">
      <c r="A143" s="6" t="s">
        <v>215</v>
      </c>
      <c r="B143" s="44" t="s">
        <v>371</v>
      </c>
      <c r="C143" s="44" t="s">
        <v>73</v>
      </c>
      <c r="D143" s="44" t="s">
        <v>13</v>
      </c>
      <c r="E143" s="24"/>
      <c r="F143" s="24">
        <v>1</v>
      </c>
      <c r="G143" s="43"/>
      <c r="H143" s="13"/>
      <c r="I143" s="13">
        <v>1</v>
      </c>
      <c r="J143" s="42"/>
    </row>
    <row r="144" spans="1:10" x14ac:dyDescent="0.3">
      <c r="A144" s="6" t="s">
        <v>216</v>
      </c>
      <c r="B144" s="44" t="s">
        <v>447</v>
      </c>
      <c r="C144" s="44" t="s">
        <v>73</v>
      </c>
      <c r="D144" s="44" t="s">
        <v>6</v>
      </c>
      <c r="E144" s="24">
        <v>2</v>
      </c>
      <c r="F144" s="24">
        <v>3</v>
      </c>
      <c r="G144" s="43">
        <f t="shared" si="3"/>
        <v>0.66666666666666663</v>
      </c>
      <c r="H144" s="13"/>
      <c r="I144" s="13"/>
      <c r="J144" s="42"/>
    </row>
    <row r="145" spans="1:10" x14ac:dyDescent="0.3">
      <c r="A145" s="6" t="s">
        <v>217</v>
      </c>
      <c r="B145" s="44" t="s">
        <v>448</v>
      </c>
      <c r="C145" s="44" t="s">
        <v>18</v>
      </c>
      <c r="D145" s="44" t="s">
        <v>6</v>
      </c>
      <c r="E145" s="24">
        <v>9</v>
      </c>
      <c r="F145" s="24">
        <v>4</v>
      </c>
      <c r="G145" s="43">
        <f t="shared" si="3"/>
        <v>2.25</v>
      </c>
      <c r="H145" s="13">
        <v>4</v>
      </c>
      <c r="I145" s="13"/>
      <c r="J145" s="42"/>
    </row>
    <row r="146" spans="1:10" x14ac:dyDescent="0.3">
      <c r="A146" s="6" t="s">
        <v>218</v>
      </c>
      <c r="B146" s="44" t="s">
        <v>476</v>
      </c>
      <c r="C146" s="44" t="s">
        <v>32</v>
      </c>
      <c r="D146" s="44" t="s">
        <v>6</v>
      </c>
      <c r="E146" s="24">
        <v>14</v>
      </c>
      <c r="F146" s="24">
        <v>11</v>
      </c>
      <c r="G146" s="43">
        <f t="shared" si="3"/>
        <v>1.2727272727272727</v>
      </c>
      <c r="H146" s="13">
        <v>12</v>
      </c>
      <c r="I146" s="13">
        <v>7</v>
      </c>
      <c r="J146" s="42">
        <f t="shared" si="2"/>
        <v>1.7142857142857142</v>
      </c>
    </row>
    <row r="147" spans="1:10" x14ac:dyDescent="0.3">
      <c r="A147" s="6" t="s">
        <v>543</v>
      </c>
      <c r="B147" s="44" t="s">
        <v>561</v>
      </c>
      <c r="C147" s="44" t="s">
        <v>32</v>
      </c>
      <c r="D147" s="44" t="s">
        <v>13</v>
      </c>
      <c r="E147" s="24"/>
      <c r="F147" s="24">
        <v>4</v>
      </c>
      <c r="G147" s="43"/>
      <c r="H147" s="13"/>
      <c r="I147" s="13">
        <v>0</v>
      </c>
      <c r="J147" s="42"/>
    </row>
    <row r="148" spans="1:10" x14ac:dyDescent="0.3">
      <c r="A148" s="6" t="s">
        <v>219</v>
      </c>
      <c r="B148" s="44" t="s">
        <v>431</v>
      </c>
      <c r="C148" s="44" t="s">
        <v>32</v>
      </c>
      <c r="D148" s="44" t="s">
        <v>13</v>
      </c>
      <c r="E148" s="24">
        <v>32</v>
      </c>
      <c r="F148" s="24">
        <v>49</v>
      </c>
      <c r="G148" s="43">
        <f t="shared" si="3"/>
        <v>0.65306122448979587</v>
      </c>
      <c r="H148" s="13"/>
      <c r="I148" s="13">
        <v>3</v>
      </c>
      <c r="J148" s="42"/>
    </row>
    <row r="149" spans="1:10" x14ac:dyDescent="0.3">
      <c r="A149" s="6" t="s">
        <v>220</v>
      </c>
      <c r="B149" s="44" t="s">
        <v>372</v>
      </c>
      <c r="C149" s="44" t="s">
        <v>73</v>
      </c>
      <c r="D149" s="44" t="s">
        <v>6</v>
      </c>
      <c r="E149" s="24">
        <v>77</v>
      </c>
      <c r="F149" s="24">
        <v>69</v>
      </c>
      <c r="G149" s="43">
        <f t="shared" si="3"/>
        <v>1.1159420289855073</v>
      </c>
      <c r="H149" s="13">
        <v>18</v>
      </c>
      <c r="I149" s="13">
        <v>4</v>
      </c>
      <c r="J149" s="42">
        <f t="shared" si="2"/>
        <v>4.5</v>
      </c>
    </row>
    <row r="150" spans="1:10" x14ac:dyDescent="0.3">
      <c r="A150" s="6" t="s">
        <v>221</v>
      </c>
      <c r="B150" s="44" t="s">
        <v>222</v>
      </c>
      <c r="C150" s="44" t="s">
        <v>73</v>
      </c>
      <c r="D150" s="44" t="s">
        <v>6</v>
      </c>
      <c r="E150" s="24">
        <v>65</v>
      </c>
      <c r="F150" s="24">
        <v>114</v>
      </c>
      <c r="G150" s="43">
        <f t="shared" si="3"/>
        <v>0.57017543859649122</v>
      </c>
      <c r="H150" s="13">
        <v>29</v>
      </c>
      <c r="I150" s="13">
        <v>12</v>
      </c>
      <c r="J150" s="42">
        <f t="shared" si="2"/>
        <v>2.4166666666666665</v>
      </c>
    </row>
    <row r="151" spans="1:10" x14ac:dyDescent="0.3">
      <c r="A151" s="6" t="s">
        <v>223</v>
      </c>
      <c r="B151" s="44" t="s">
        <v>224</v>
      </c>
      <c r="C151" s="44" t="s">
        <v>73</v>
      </c>
      <c r="D151" s="44" t="s">
        <v>13</v>
      </c>
      <c r="E151" s="24">
        <v>19</v>
      </c>
      <c r="F151" s="24">
        <v>10</v>
      </c>
      <c r="G151" s="43">
        <f t="shared" si="3"/>
        <v>1.9</v>
      </c>
      <c r="H151" s="13">
        <v>5</v>
      </c>
      <c r="I151" s="13">
        <v>2</v>
      </c>
      <c r="J151" s="42">
        <f t="shared" si="2"/>
        <v>2.5</v>
      </c>
    </row>
    <row r="152" spans="1:10" x14ac:dyDescent="0.3">
      <c r="A152" s="6" t="s">
        <v>225</v>
      </c>
      <c r="B152" s="44" t="s">
        <v>408</v>
      </c>
      <c r="C152" s="44" t="s">
        <v>73</v>
      </c>
      <c r="D152" s="44" t="s">
        <v>6</v>
      </c>
      <c r="E152" s="24"/>
      <c r="F152" s="24">
        <v>1</v>
      </c>
      <c r="G152" s="43"/>
      <c r="H152" s="13">
        <v>3</v>
      </c>
      <c r="I152" s="13"/>
      <c r="J152" s="42"/>
    </row>
    <row r="153" spans="1:10" x14ac:dyDescent="0.3">
      <c r="A153" s="6" t="s">
        <v>226</v>
      </c>
      <c r="B153" s="44" t="s">
        <v>477</v>
      </c>
      <c r="C153" s="44" t="s">
        <v>32</v>
      </c>
      <c r="D153" s="44" t="s">
        <v>6</v>
      </c>
      <c r="E153" s="24">
        <v>19</v>
      </c>
      <c r="F153" s="24">
        <v>39</v>
      </c>
      <c r="G153" s="43">
        <f t="shared" si="3"/>
        <v>0.48717948717948717</v>
      </c>
      <c r="H153" s="13">
        <v>4</v>
      </c>
      <c r="I153" s="13">
        <v>3</v>
      </c>
      <c r="J153" s="42">
        <f t="shared" si="2"/>
        <v>1.3333333333333333</v>
      </c>
    </row>
    <row r="154" spans="1:10" x14ac:dyDescent="0.3">
      <c r="A154" s="6" t="s">
        <v>227</v>
      </c>
      <c r="B154" s="44" t="s">
        <v>449</v>
      </c>
      <c r="C154" s="44" t="s">
        <v>142</v>
      </c>
      <c r="D154" s="44" t="s">
        <v>6</v>
      </c>
      <c r="E154" s="24">
        <v>14</v>
      </c>
      <c r="F154" s="24">
        <v>16</v>
      </c>
      <c r="G154" s="43">
        <f t="shared" si="3"/>
        <v>0.875</v>
      </c>
      <c r="H154" s="13"/>
      <c r="I154" s="13"/>
      <c r="J154" s="42"/>
    </row>
    <row r="155" spans="1:10" x14ac:dyDescent="0.3">
      <c r="A155" s="6" t="s">
        <v>228</v>
      </c>
      <c r="B155" s="44" t="s">
        <v>478</v>
      </c>
      <c r="C155" s="44" t="s">
        <v>47</v>
      </c>
      <c r="D155" s="44" t="s">
        <v>6</v>
      </c>
      <c r="E155" s="24">
        <v>10</v>
      </c>
      <c r="F155" s="24">
        <v>27</v>
      </c>
      <c r="G155" s="43">
        <f t="shared" si="3"/>
        <v>0.37037037037037035</v>
      </c>
      <c r="H155" s="13">
        <v>5</v>
      </c>
      <c r="I155" s="13"/>
      <c r="J155" s="42"/>
    </row>
    <row r="156" spans="1:10" x14ac:dyDescent="0.3">
      <c r="A156" s="6" t="s">
        <v>229</v>
      </c>
      <c r="B156" s="44" t="s">
        <v>432</v>
      </c>
      <c r="C156" s="44" t="s">
        <v>47</v>
      </c>
      <c r="D156" s="44" t="s">
        <v>13</v>
      </c>
      <c r="E156" s="24">
        <v>11</v>
      </c>
      <c r="F156" s="24">
        <v>1</v>
      </c>
      <c r="G156" s="43">
        <f t="shared" si="3"/>
        <v>11</v>
      </c>
      <c r="H156" s="13">
        <v>3</v>
      </c>
      <c r="I156" s="13"/>
      <c r="J156" s="42"/>
    </row>
    <row r="157" spans="1:10" x14ac:dyDescent="0.3">
      <c r="A157" s="6" t="s">
        <v>230</v>
      </c>
      <c r="B157" s="44" t="s">
        <v>231</v>
      </c>
      <c r="C157" s="44" t="s">
        <v>111</v>
      </c>
      <c r="D157" s="44" t="s">
        <v>13</v>
      </c>
      <c r="E157" s="24"/>
      <c r="F157" s="24">
        <v>3</v>
      </c>
      <c r="G157" s="43"/>
      <c r="H157" s="13"/>
      <c r="I157" s="13">
        <v>3</v>
      </c>
      <c r="J157" s="42"/>
    </row>
    <row r="158" spans="1:10" x14ac:dyDescent="0.3">
      <c r="A158" s="6" t="s">
        <v>232</v>
      </c>
      <c r="B158" s="44" t="s">
        <v>433</v>
      </c>
      <c r="C158" s="44" t="s">
        <v>9</v>
      </c>
      <c r="D158" s="44" t="s">
        <v>6</v>
      </c>
      <c r="E158" s="24">
        <v>10</v>
      </c>
      <c r="F158" s="24"/>
      <c r="G158" s="43"/>
      <c r="H158" s="13">
        <v>2</v>
      </c>
      <c r="I158" s="13"/>
      <c r="J158" s="42"/>
    </row>
    <row r="159" spans="1:10" x14ac:dyDescent="0.3">
      <c r="A159" s="6" t="s">
        <v>233</v>
      </c>
      <c r="B159" s="44" t="s">
        <v>234</v>
      </c>
      <c r="C159" s="44" t="s">
        <v>107</v>
      </c>
      <c r="D159" s="44" t="s">
        <v>6</v>
      </c>
      <c r="E159" s="24">
        <v>86</v>
      </c>
      <c r="F159" s="24">
        <v>174</v>
      </c>
      <c r="G159" s="43">
        <f t="shared" si="3"/>
        <v>0.4942528735632184</v>
      </c>
      <c r="H159" s="13">
        <v>11</v>
      </c>
      <c r="I159" s="13">
        <v>5</v>
      </c>
      <c r="J159" s="42">
        <f t="shared" si="2"/>
        <v>2.2000000000000002</v>
      </c>
    </row>
    <row r="160" spans="1:10" x14ac:dyDescent="0.3">
      <c r="A160" s="6" t="s">
        <v>235</v>
      </c>
      <c r="B160" s="44" t="s">
        <v>236</v>
      </c>
      <c r="C160" s="44" t="s">
        <v>107</v>
      </c>
      <c r="D160" s="44" t="s">
        <v>6</v>
      </c>
      <c r="E160" s="24">
        <v>38</v>
      </c>
      <c r="F160" s="24">
        <v>185</v>
      </c>
      <c r="G160" s="43">
        <f t="shared" si="3"/>
        <v>0.20540540540540542</v>
      </c>
      <c r="H160" s="13">
        <v>25</v>
      </c>
      <c r="I160" s="13">
        <v>7</v>
      </c>
      <c r="J160" s="42">
        <f t="shared" si="2"/>
        <v>3.5714285714285716</v>
      </c>
    </row>
    <row r="161" spans="1:10" x14ac:dyDescent="0.3">
      <c r="A161" s="6" t="s">
        <v>237</v>
      </c>
      <c r="B161" s="44" t="s">
        <v>434</v>
      </c>
      <c r="C161" s="44" t="s">
        <v>107</v>
      </c>
      <c r="D161" s="44" t="s">
        <v>6</v>
      </c>
      <c r="E161" s="24">
        <v>1</v>
      </c>
      <c r="F161" s="24">
        <v>13</v>
      </c>
      <c r="G161" s="43">
        <f t="shared" si="3"/>
        <v>7.6923076923076927E-2</v>
      </c>
      <c r="H161" s="13">
        <v>1</v>
      </c>
      <c r="I161" s="13"/>
      <c r="J161" s="42"/>
    </row>
    <row r="162" spans="1:10" x14ac:dyDescent="0.3">
      <c r="A162" s="6" t="s">
        <v>238</v>
      </c>
      <c r="B162" s="44" t="s">
        <v>239</v>
      </c>
      <c r="C162" s="44" t="s">
        <v>107</v>
      </c>
      <c r="D162" s="44" t="s">
        <v>6</v>
      </c>
      <c r="E162" s="24">
        <v>13</v>
      </c>
      <c r="F162" s="24">
        <v>17</v>
      </c>
      <c r="G162" s="43">
        <f t="shared" si="3"/>
        <v>0.76470588235294112</v>
      </c>
      <c r="H162" s="13">
        <v>15</v>
      </c>
      <c r="I162" s="13"/>
      <c r="J162" s="42"/>
    </row>
    <row r="163" spans="1:10" x14ac:dyDescent="0.3">
      <c r="A163" s="6" t="s">
        <v>240</v>
      </c>
      <c r="B163" s="44" t="s">
        <v>241</v>
      </c>
      <c r="C163" s="44" t="s">
        <v>107</v>
      </c>
      <c r="D163" s="44" t="s">
        <v>6</v>
      </c>
      <c r="E163" s="24">
        <v>10</v>
      </c>
      <c r="F163" s="24">
        <v>8</v>
      </c>
      <c r="G163" s="43">
        <f t="shared" si="3"/>
        <v>1.25</v>
      </c>
      <c r="H163" s="13">
        <v>13</v>
      </c>
      <c r="I163" s="13"/>
      <c r="J163" s="42"/>
    </row>
    <row r="164" spans="1:10" x14ac:dyDescent="0.3">
      <c r="A164" s="6" t="s">
        <v>242</v>
      </c>
      <c r="B164" s="44" t="s">
        <v>491</v>
      </c>
      <c r="C164" s="44" t="s">
        <v>44</v>
      </c>
      <c r="D164" s="44" t="s">
        <v>6</v>
      </c>
      <c r="E164" s="24">
        <v>12</v>
      </c>
      <c r="F164" s="24"/>
      <c r="G164" s="43"/>
      <c r="H164" s="13">
        <v>16</v>
      </c>
      <c r="I164" s="13"/>
      <c r="J164" s="42"/>
    </row>
    <row r="165" spans="1:10" x14ac:dyDescent="0.3">
      <c r="A165" s="6" t="s">
        <v>243</v>
      </c>
      <c r="B165" s="44" t="s">
        <v>244</v>
      </c>
      <c r="C165" s="44" t="s">
        <v>111</v>
      </c>
      <c r="D165" s="44" t="s">
        <v>13</v>
      </c>
      <c r="E165" s="24"/>
      <c r="F165" s="24">
        <v>3</v>
      </c>
      <c r="G165" s="43"/>
      <c r="H165" s="13">
        <v>1</v>
      </c>
      <c r="I165" s="13"/>
      <c r="J165" s="42"/>
    </row>
    <row r="166" spans="1:10" x14ac:dyDescent="0.3">
      <c r="A166" s="6" t="s">
        <v>245</v>
      </c>
      <c r="B166" s="44" t="s">
        <v>480</v>
      </c>
      <c r="C166" s="44" t="s">
        <v>111</v>
      </c>
      <c r="D166" s="44" t="s">
        <v>6</v>
      </c>
      <c r="E166" s="24">
        <v>66</v>
      </c>
      <c r="F166" s="24">
        <v>27</v>
      </c>
      <c r="G166" s="43">
        <f t="shared" si="3"/>
        <v>2.4444444444444446</v>
      </c>
      <c r="H166" s="13">
        <v>9</v>
      </c>
      <c r="I166" s="13">
        <v>4</v>
      </c>
      <c r="J166" s="42">
        <f t="shared" si="2"/>
        <v>2.25</v>
      </c>
    </row>
    <row r="167" spans="1:10" x14ac:dyDescent="0.3">
      <c r="A167" s="6" t="s">
        <v>246</v>
      </c>
      <c r="B167" s="44" t="s">
        <v>247</v>
      </c>
      <c r="C167" s="44" t="s">
        <v>25</v>
      </c>
      <c r="D167" s="44" t="s">
        <v>6</v>
      </c>
      <c r="E167" s="24">
        <v>162</v>
      </c>
      <c r="F167" s="24">
        <v>253</v>
      </c>
      <c r="G167" s="43">
        <f t="shared" si="3"/>
        <v>0.64031620553359681</v>
      </c>
      <c r="H167" s="13">
        <v>44</v>
      </c>
      <c r="I167" s="13">
        <v>19</v>
      </c>
      <c r="J167" s="42">
        <f t="shared" si="2"/>
        <v>2.3157894736842106</v>
      </c>
    </row>
    <row r="168" spans="1:10" x14ac:dyDescent="0.3">
      <c r="A168" s="6" t="s">
        <v>248</v>
      </c>
      <c r="B168" s="44" t="s">
        <v>481</v>
      </c>
      <c r="C168" s="44" t="s">
        <v>25</v>
      </c>
      <c r="D168" s="44" t="s">
        <v>13</v>
      </c>
      <c r="E168" s="24">
        <v>2</v>
      </c>
      <c r="F168" s="24"/>
      <c r="G168" s="43"/>
      <c r="H168" s="13"/>
      <c r="I168" s="13"/>
      <c r="J168" s="42"/>
    </row>
    <row r="169" spans="1:10" x14ac:dyDescent="0.3">
      <c r="A169" s="6" t="s">
        <v>364</v>
      </c>
      <c r="B169" s="44" t="s">
        <v>435</v>
      </c>
      <c r="C169" s="44" t="s">
        <v>25</v>
      </c>
      <c r="D169" s="44" t="s">
        <v>13</v>
      </c>
      <c r="E169" s="24"/>
      <c r="F169" s="24">
        <v>3</v>
      </c>
      <c r="G169" s="43"/>
      <c r="H169" s="13"/>
      <c r="I169" s="13"/>
      <c r="J169" s="42"/>
    </row>
    <row r="170" spans="1:10" x14ac:dyDescent="0.3">
      <c r="A170" s="6" t="s">
        <v>249</v>
      </c>
      <c r="B170" s="44" t="s">
        <v>409</v>
      </c>
      <c r="C170" s="44" t="s">
        <v>25</v>
      </c>
      <c r="D170" s="44" t="s">
        <v>13</v>
      </c>
      <c r="E170" s="24"/>
      <c r="F170" s="24">
        <v>24</v>
      </c>
      <c r="G170" s="43"/>
      <c r="H170" s="13">
        <v>4</v>
      </c>
      <c r="I170" s="13">
        <v>3</v>
      </c>
      <c r="J170" s="42">
        <f t="shared" si="2"/>
        <v>1.3333333333333333</v>
      </c>
    </row>
    <row r="171" spans="1:10" x14ac:dyDescent="0.3">
      <c r="A171" s="6" t="s">
        <v>250</v>
      </c>
      <c r="B171" s="44" t="s">
        <v>450</v>
      </c>
      <c r="C171" s="44" t="s">
        <v>66</v>
      </c>
      <c r="D171" s="44" t="s">
        <v>6</v>
      </c>
      <c r="E171" s="24"/>
      <c r="F171" s="24">
        <v>7</v>
      </c>
      <c r="G171" s="43"/>
      <c r="H171" s="13"/>
      <c r="I171" s="13"/>
      <c r="J171" s="42"/>
    </row>
    <row r="172" spans="1:10" x14ac:dyDescent="0.3">
      <c r="A172" s="6" t="s">
        <v>251</v>
      </c>
      <c r="B172" s="44" t="s">
        <v>436</v>
      </c>
      <c r="C172" s="44" t="s">
        <v>107</v>
      </c>
      <c r="D172" s="44" t="s">
        <v>6</v>
      </c>
      <c r="E172" s="24"/>
      <c r="F172" s="24">
        <v>4</v>
      </c>
      <c r="G172" s="43"/>
      <c r="H172" s="13">
        <v>2</v>
      </c>
      <c r="I172" s="13"/>
      <c r="J172" s="42"/>
    </row>
    <row r="173" spans="1:10" x14ac:dyDescent="0.3">
      <c r="A173" s="6" t="s">
        <v>252</v>
      </c>
      <c r="B173" s="44" t="s">
        <v>253</v>
      </c>
      <c r="C173" s="44" t="s">
        <v>32</v>
      </c>
      <c r="D173" s="44" t="s">
        <v>6</v>
      </c>
      <c r="E173" s="24">
        <v>901</v>
      </c>
      <c r="F173" s="24">
        <v>736</v>
      </c>
      <c r="G173" s="43">
        <f t="shared" si="3"/>
        <v>1.2241847826086956</v>
      </c>
      <c r="H173" s="13">
        <v>104</v>
      </c>
      <c r="I173" s="13">
        <v>22</v>
      </c>
      <c r="J173" s="42">
        <f t="shared" si="2"/>
        <v>4.7272727272727275</v>
      </c>
    </row>
    <row r="174" spans="1:10" x14ac:dyDescent="0.3">
      <c r="A174" s="6" t="s">
        <v>254</v>
      </c>
      <c r="B174" s="44" t="s">
        <v>255</v>
      </c>
      <c r="C174" s="44" t="s">
        <v>32</v>
      </c>
      <c r="D174" s="44" t="s">
        <v>6</v>
      </c>
      <c r="E174" s="24">
        <v>382</v>
      </c>
      <c r="F174" s="24">
        <v>459</v>
      </c>
      <c r="G174" s="43">
        <f t="shared" si="3"/>
        <v>0.83224400871459692</v>
      </c>
      <c r="H174" s="13">
        <v>30</v>
      </c>
      <c r="I174" s="13">
        <v>14</v>
      </c>
      <c r="J174" s="42">
        <f t="shared" si="2"/>
        <v>2.1428571428571428</v>
      </c>
    </row>
    <row r="175" spans="1:10" x14ac:dyDescent="0.3">
      <c r="A175" s="6" t="s">
        <v>256</v>
      </c>
      <c r="B175" s="44" t="s">
        <v>257</v>
      </c>
      <c r="C175" s="44" t="s">
        <v>32</v>
      </c>
      <c r="D175" s="44" t="s">
        <v>6</v>
      </c>
      <c r="E175" s="24">
        <v>380</v>
      </c>
      <c r="F175" s="24">
        <v>342</v>
      </c>
      <c r="G175" s="43">
        <f t="shared" si="3"/>
        <v>1.1111111111111112</v>
      </c>
      <c r="H175" s="13">
        <v>13</v>
      </c>
      <c r="I175" s="13">
        <v>1</v>
      </c>
      <c r="J175" s="42">
        <f t="shared" si="2"/>
        <v>13</v>
      </c>
    </row>
    <row r="176" spans="1:10" x14ac:dyDescent="0.3">
      <c r="A176" s="6" t="s">
        <v>258</v>
      </c>
      <c r="B176" s="44" t="s">
        <v>259</v>
      </c>
      <c r="C176" s="44" t="s">
        <v>32</v>
      </c>
      <c r="D176" s="44" t="s">
        <v>6</v>
      </c>
      <c r="E176" s="24">
        <v>5</v>
      </c>
      <c r="F176" s="24">
        <v>21</v>
      </c>
      <c r="G176" s="43">
        <f t="shared" si="3"/>
        <v>0.23809523809523808</v>
      </c>
      <c r="H176" s="13">
        <v>2</v>
      </c>
      <c r="I176" s="13"/>
      <c r="J176" s="42"/>
    </row>
    <row r="177" spans="1:10" x14ac:dyDescent="0.3">
      <c r="A177" s="6" t="s">
        <v>260</v>
      </c>
      <c r="B177" s="44" t="s">
        <v>261</v>
      </c>
      <c r="C177" s="44" t="s">
        <v>32</v>
      </c>
      <c r="D177" s="44" t="s">
        <v>6</v>
      </c>
      <c r="E177" s="24">
        <v>239</v>
      </c>
      <c r="F177" s="24">
        <v>321</v>
      </c>
      <c r="G177" s="43">
        <f t="shared" si="3"/>
        <v>0.74454828660436134</v>
      </c>
      <c r="H177" s="13">
        <v>76</v>
      </c>
      <c r="I177" s="13">
        <v>28</v>
      </c>
      <c r="J177" s="42">
        <f t="shared" si="2"/>
        <v>2.7142857142857144</v>
      </c>
    </row>
    <row r="178" spans="1:10" x14ac:dyDescent="0.3">
      <c r="A178" s="6" t="s">
        <v>262</v>
      </c>
      <c r="B178" s="44" t="s">
        <v>263</v>
      </c>
      <c r="C178" s="44" t="s">
        <v>32</v>
      </c>
      <c r="D178" s="44" t="s">
        <v>6</v>
      </c>
      <c r="E178" s="24">
        <v>125</v>
      </c>
      <c r="F178" s="24">
        <v>85</v>
      </c>
      <c r="G178" s="43">
        <f t="shared" si="3"/>
        <v>1.4705882352941178</v>
      </c>
      <c r="H178" s="13">
        <v>13</v>
      </c>
      <c r="I178" s="13">
        <v>44</v>
      </c>
      <c r="J178" s="42">
        <f t="shared" si="2"/>
        <v>0.29545454545454547</v>
      </c>
    </row>
    <row r="179" spans="1:10" x14ac:dyDescent="0.3">
      <c r="A179" s="6" t="s">
        <v>264</v>
      </c>
      <c r="B179" s="44" t="s">
        <v>265</v>
      </c>
      <c r="C179" s="44" t="s">
        <v>32</v>
      </c>
      <c r="D179" s="44" t="s">
        <v>6</v>
      </c>
      <c r="E179" s="24">
        <v>105</v>
      </c>
      <c r="F179" s="24">
        <v>33</v>
      </c>
      <c r="G179" s="43">
        <f t="shared" si="3"/>
        <v>3.1818181818181817</v>
      </c>
      <c r="H179" s="13">
        <v>11</v>
      </c>
      <c r="I179" s="13">
        <v>3</v>
      </c>
      <c r="J179" s="42">
        <f t="shared" si="2"/>
        <v>3.6666666666666665</v>
      </c>
    </row>
    <row r="180" spans="1:10" x14ac:dyDescent="0.3">
      <c r="A180" s="6" t="s">
        <v>266</v>
      </c>
      <c r="B180" s="44" t="s">
        <v>380</v>
      </c>
      <c r="C180" s="44" t="s">
        <v>32</v>
      </c>
      <c r="D180" s="44" t="s">
        <v>6</v>
      </c>
      <c r="E180" s="24">
        <v>1</v>
      </c>
      <c r="F180" s="24">
        <v>1</v>
      </c>
      <c r="G180" s="43">
        <f t="shared" si="3"/>
        <v>1</v>
      </c>
      <c r="H180" s="13"/>
      <c r="I180" s="13"/>
      <c r="J180" s="42"/>
    </row>
    <row r="181" spans="1:10" x14ac:dyDescent="0.3">
      <c r="A181" s="6" t="s">
        <v>267</v>
      </c>
      <c r="B181" s="44" t="s">
        <v>268</v>
      </c>
      <c r="C181" s="44" t="s">
        <v>32</v>
      </c>
      <c r="D181" s="44" t="s">
        <v>6</v>
      </c>
      <c r="E181" s="24">
        <v>9</v>
      </c>
      <c r="F181" s="24">
        <v>6</v>
      </c>
      <c r="G181" s="43">
        <f t="shared" si="3"/>
        <v>1.5</v>
      </c>
      <c r="H181" s="13">
        <v>4</v>
      </c>
      <c r="I181" s="13">
        <v>1</v>
      </c>
      <c r="J181" s="42">
        <f t="shared" si="2"/>
        <v>4</v>
      </c>
    </row>
    <row r="182" spans="1:10" x14ac:dyDescent="0.3">
      <c r="A182" s="6" t="s">
        <v>269</v>
      </c>
      <c r="B182" s="44" t="s">
        <v>270</v>
      </c>
      <c r="C182" s="44" t="s">
        <v>32</v>
      </c>
      <c r="D182" s="44" t="s">
        <v>6</v>
      </c>
      <c r="E182" s="24">
        <v>127</v>
      </c>
      <c r="F182" s="24">
        <v>120</v>
      </c>
      <c r="G182" s="43">
        <f t="shared" si="3"/>
        <v>1.0583333333333333</v>
      </c>
      <c r="H182" s="13">
        <v>25</v>
      </c>
      <c r="I182" s="13"/>
      <c r="J182" s="42"/>
    </row>
    <row r="183" spans="1:10" x14ac:dyDescent="0.3">
      <c r="A183" s="6" t="s">
        <v>271</v>
      </c>
      <c r="B183" s="44" t="s">
        <v>272</v>
      </c>
      <c r="C183" s="44" t="s">
        <v>32</v>
      </c>
      <c r="D183" s="44" t="s">
        <v>6</v>
      </c>
      <c r="E183" s="24">
        <v>6</v>
      </c>
      <c r="F183" s="24">
        <v>29</v>
      </c>
      <c r="G183" s="43">
        <f t="shared" si="3"/>
        <v>0.20689655172413793</v>
      </c>
      <c r="H183" s="13">
        <v>35</v>
      </c>
      <c r="I183" s="13">
        <v>8</v>
      </c>
      <c r="J183" s="42">
        <f t="shared" si="2"/>
        <v>4.375</v>
      </c>
    </row>
    <row r="184" spans="1:10" x14ac:dyDescent="0.3">
      <c r="A184" s="6" t="s">
        <v>273</v>
      </c>
      <c r="B184" s="44" t="s">
        <v>274</v>
      </c>
      <c r="C184" s="44" t="s">
        <v>32</v>
      </c>
      <c r="D184" s="44" t="s">
        <v>6</v>
      </c>
      <c r="E184" s="24">
        <v>63</v>
      </c>
      <c r="F184" s="24">
        <v>99</v>
      </c>
      <c r="G184" s="43">
        <f t="shared" si="3"/>
        <v>0.63636363636363635</v>
      </c>
      <c r="H184" s="13">
        <v>48</v>
      </c>
      <c r="I184" s="13"/>
      <c r="J184" s="42"/>
    </row>
    <row r="185" spans="1:10" x14ac:dyDescent="0.3">
      <c r="A185" s="6" t="s">
        <v>275</v>
      </c>
      <c r="B185" s="44" t="s">
        <v>276</v>
      </c>
      <c r="C185" s="44" t="s">
        <v>32</v>
      </c>
      <c r="D185" s="44" t="s">
        <v>13</v>
      </c>
      <c r="E185" s="24">
        <v>39</v>
      </c>
      <c r="F185" s="24">
        <v>35</v>
      </c>
      <c r="G185" s="43">
        <f t="shared" si="3"/>
        <v>1.1142857142857143</v>
      </c>
      <c r="H185" s="13">
        <v>9</v>
      </c>
      <c r="I185" s="13"/>
      <c r="J185" s="42"/>
    </row>
    <row r="186" spans="1:10" x14ac:dyDescent="0.3">
      <c r="A186" s="6" t="s">
        <v>277</v>
      </c>
      <c r="B186" s="44" t="s">
        <v>278</v>
      </c>
      <c r="C186" s="44" t="s">
        <v>32</v>
      </c>
      <c r="D186" s="44" t="s">
        <v>13</v>
      </c>
      <c r="E186" s="24">
        <v>20</v>
      </c>
      <c r="F186" s="24">
        <v>20</v>
      </c>
      <c r="G186" s="43">
        <f t="shared" si="3"/>
        <v>1</v>
      </c>
      <c r="H186" s="13"/>
      <c r="I186" s="13"/>
      <c r="J186" s="42"/>
    </row>
    <row r="187" spans="1:10" x14ac:dyDescent="0.3">
      <c r="A187" s="6" t="s">
        <v>544</v>
      </c>
      <c r="B187" s="44" t="s">
        <v>571</v>
      </c>
      <c r="C187" s="44" t="s">
        <v>32</v>
      </c>
      <c r="D187" s="44" t="s">
        <v>13</v>
      </c>
      <c r="E187" s="24">
        <v>2</v>
      </c>
      <c r="F187" s="24"/>
      <c r="G187" s="43"/>
      <c r="H187" s="13"/>
      <c r="I187" s="13"/>
      <c r="J187" s="42"/>
    </row>
    <row r="188" spans="1:10" x14ac:dyDescent="0.3">
      <c r="A188" s="6" t="s">
        <v>279</v>
      </c>
      <c r="B188" s="44" t="s">
        <v>280</v>
      </c>
      <c r="C188" s="44" t="s">
        <v>32</v>
      </c>
      <c r="D188" s="44" t="s">
        <v>13</v>
      </c>
      <c r="E188" s="24">
        <v>425</v>
      </c>
      <c r="F188" s="24">
        <v>284</v>
      </c>
      <c r="G188" s="43">
        <f t="shared" si="3"/>
        <v>1.4964788732394365</v>
      </c>
      <c r="H188" s="13">
        <v>20</v>
      </c>
      <c r="I188" s="13"/>
      <c r="J188" s="42"/>
    </row>
    <row r="189" spans="1:10" x14ac:dyDescent="0.3">
      <c r="A189" s="6" t="s">
        <v>281</v>
      </c>
      <c r="B189" s="44" t="s">
        <v>410</v>
      </c>
      <c r="C189" s="44" t="s">
        <v>32</v>
      </c>
      <c r="D189" s="44" t="s">
        <v>6</v>
      </c>
      <c r="E189" s="24"/>
      <c r="F189" s="24"/>
      <c r="G189" s="43"/>
      <c r="H189" s="13">
        <v>5</v>
      </c>
      <c r="I189" s="13"/>
      <c r="J189" s="42"/>
    </row>
    <row r="190" spans="1:10" x14ac:dyDescent="0.3">
      <c r="A190" s="6" t="s">
        <v>282</v>
      </c>
      <c r="B190" s="44" t="s">
        <v>451</v>
      </c>
      <c r="C190" s="44" t="s">
        <v>32</v>
      </c>
      <c r="D190" s="44" t="s">
        <v>13</v>
      </c>
      <c r="E190" s="24">
        <v>1</v>
      </c>
      <c r="F190" s="24">
        <v>2</v>
      </c>
      <c r="G190" s="43">
        <f t="shared" si="3"/>
        <v>0.5</v>
      </c>
      <c r="H190" s="13"/>
      <c r="I190" s="13"/>
      <c r="J190" s="42"/>
    </row>
    <row r="191" spans="1:10" x14ac:dyDescent="0.3">
      <c r="A191" s="6" t="s">
        <v>283</v>
      </c>
      <c r="B191" s="44" t="s">
        <v>284</v>
      </c>
      <c r="C191" s="44" t="s">
        <v>32</v>
      </c>
      <c r="D191" s="44" t="s">
        <v>13</v>
      </c>
      <c r="E191" s="24">
        <v>36</v>
      </c>
      <c r="F191" s="24">
        <v>35</v>
      </c>
      <c r="G191" s="43">
        <f t="shared" si="3"/>
        <v>1.0285714285714285</v>
      </c>
      <c r="H191" s="13">
        <v>17</v>
      </c>
      <c r="I191" s="13"/>
      <c r="J191" s="42"/>
    </row>
    <row r="192" spans="1:10" x14ac:dyDescent="0.3">
      <c r="A192" s="6" t="s">
        <v>285</v>
      </c>
      <c r="B192" s="44" t="s">
        <v>286</v>
      </c>
      <c r="C192" s="44" t="s">
        <v>32</v>
      </c>
      <c r="D192" s="44" t="s">
        <v>6</v>
      </c>
      <c r="E192" s="24"/>
      <c r="F192" s="24">
        <v>31</v>
      </c>
      <c r="G192" s="43"/>
      <c r="H192" s="13"/>
      <c r="I192" s="13">
        <v>10</v>
      </c>
      <c r="J192" s="42"/>
    </row>
    <row r="193" spans="1:10" x14ac:dyDescent="0.3">
      <c r="A193" s="6" t="s">
        <v>287</v>
      </c>
      <c r="B193" s="44" t="s">
        <v>562</v>
      </c>
      <c r="C193" s="44" t="s">
        <v>32</v>
      </c>
      <c r="D193" s="44" t="s">
        <v>13</v>
      </c>
      <c r="E193" s="24">
        <v>42</v>
      </c>
      <c r="F193" s="24">
        <v>47</v>
      </c>
      <c r="G193" s="43">
        <f t="shared" ref="G193:G243" si="4">E193/F193</f>
        <v>0.8936170212765957</v>
      </c>
      <c r="H193" s="13">
        <v>7</v>
      </c>
      <c r="I193" s="13"/>
      <c r="J193" s="42"/>
    </row>
    <row r="194" spans="1:10" x14ac:dyDescent="0.3">
      <c r="A194" s="6" t="s">
        <v>288</v>
      </c>
      <c r="B194" s="44" t="s">
        <v>518</v>
      </c>
      <c r="C194" s="44" t="s">
        <v>32</v>
      </c>
      <c r="D194" s="44" t="s">
        <v>13</v>
      </c>
      <c r="E194" s="24"/>
      <c r="F194" s="24">
        <v>61</v>
      </c>
      <c r="G194" s="43"/>
      <c r="H194" s="13"/>
      <c r="I194" s="13"/>
      <c r="J194" s="42"/>
    </row>
    <row r="195" spans="1:10" x14ac:dyDescent="0.3">
      <c r="A195" s="6" t="s">
        <v>289</v>
      </c>
      <c r="B195" s="44" t="s">
        <v>519</v>
      </c>
      <c r="C195" s="44" t="s">
        <v>32</v>
      </c>
      <c r="D195" s="44" t="s">
        <v>13</v>
      </c>
      <c r="E195" s="24">
        <v>22</v>
      </c>
      <c r="F195" s="24">
        <v>16</v>
      </c>
      <c r="G195" s="43">
        <f t="shared" si="4"/>
        <v>1.375</v>
      </c>
      <c r="H195" s="13">
        <v>5</v>
      </c>
      <c r="I195" s="13"/>
      <c r="J195" s="42"/>
    </row>
    <row r="196" spans="1:10" x14ac:dyDescent="0.3">
      <c r="A196" s="6" t="s">
        <v>290</v>
      </c>
      <c r="B196" s="44" t="s">
        <v>482</v>
      </c>
      <c r="C196" s="44" t="s">
        <v>32</v>
      </c>
      <c r="D196" s="44" t="s">
        <v>13</v>
      </c>
      <c r="E196" s="24">
        <v>56</v>
      </c>
      <c r="F196" s="24">
        <v>24</v>
      </c>
      <c r="G196" s="43">
        <f t="shared" si="4"/>
        <v>2.3333333333333335</v>
      </c>
      <c r="H196" s="13"/>
      <c r="I196" s="13"/>
      <c r="J196" s="42"/>
    </row>
    <row r="197" spans="1:10" x14ac:dyDescent="0.3">
      <c r="A197" s="6" t="s">
        <v>394</v>
      </c>
      <c r="B197" s="44" t="s">
        <v>411</v>
      </c>
      <c r="C197" s="44" t="s">
        <v>32</v>
      </c>
      <c r="D197" s="44" t="s">
        <v>13</v>
      </c>
      <c r="E197" s="24">
        <v>9</v>
      </c>
      <c r="F197" s="24"/>
      <c r="G197" s="43"/>
      <c r="H197" s="13"/>
      <c r="I197" s="13"/>
      <c r="J197" s="42"/>
    </row>
    <row r="198" spans="1:10" x14ac:dyDescent="0.3">
      <c r="A198" s="6" t="s">
        <v>395</v>
      </c>
      <c r="B198" s="44" t="s">
        <v>412</v>
      </c>
      <c r="C198" s="44" t="s">
        <v>32</v>
      </c>
      <c r="D198" s="44" t="s">
        <v>13</v>
      </c>
      <c r="E198" s="24">
        <v>5</v>
      </c>
      <c r="F198" s="24">
        <v>25</v>
      </c>
      <c r="G198" s="43">
        <f t="shared" si="4"/>
        <v>0.2</v>
      </c>
      <c r="H198" s="13">
        <v>2</v>
      </c>
      <c r="I198" s="13"/>
      <c r="J198" s="42"/>
    </row>
    <row r="199" spans="1:10" x14ac:dyDescent="0.3">
      <c r="A199" s="6" t="s">
        <v>291</v>
      </c>
      <c r="B199" s="44" t="s">
        <v>520</v>
      </c>
      <c r="C199" s="44" t="s">
        <v>32</v>
      </c>
      <c r="D199" s="44" t="s">
        <v>13</v>
      </c>
      <c r="E199" s="24">
        <v>9</v>
      </c>
      <c r="F199" s="24">
        <v>45</v>
      </c>
      <c r="G199" s="43">
        <f t="shared" si="4"/>
        <v>0.2</v>
      </c>
      <c r="H199" s="13">
        <v>50</v>
      </c>
      <c r="I199" s="13"/>
      <c r="J199" s="42"/>
    </row>
    <row r="200" spans="1:10" x14ac:dyDescent="0.3">
      <c r="A200" s="6" t="s">
        <v>292</v>
      </c>
      <c r="B200" s="44" t="s">
        <v>373</v>
      </c>
      <c r="C200" s="44" t="s">
        <v>32</v>
      </c>
      <c r="D200" s="44" t="s">
        <v>6</v>
      </c>
      <c r="E200" s="24">
        <v>1</v>
      </c>
      <c r="F200" s="24">
        <v>3</v>
      </c>
      <c r="G200" s="43">
        <f t="shared" si="4"/>
        <v>0.33333333333333331</v>
      </c>
      <c r="H200" s="13"/>
      <c r="I200" s="13">
        <v>1</v>
      </c>
      <c r="J200" s="42"/>
    </row>
    <row r="201" spans="1:10" x14ac:dyDescent="0.3">
      <c r="A201" s="6" t="s">
        <v>293</v>
      </c>
      <c r="B201" s="44" t="s">
        <v>563</v>
      </c>
      <c r="C201" s="44" t="s">
        <v>32</v>
      </c>
      <c r="D201" s="44" t="s">
        <v>13</v>
      </c>
      <c r="E201" s="24">
        <v>8</v>
      </c>
      <c r="F201" s="24">
        <v>69</v>
      </c>
      <c r="G201" s="43">
        <f t="shared" si="4"/>
        <v>0.11594202898550725</v>
      </c>
      <c r="H201" s="13">
        <v>3</v>
      </c>
      <c r="I201" s="13"/>
      <c r="J201" s="42"/>
    </row>
    <row r="202" spans="1:10" x14ac:dyDescent="0.3">
      <c r="A202" s="6" t="s">
        <v>545</v>
      </c>
      <c r="B202" s="44" t="s">
        <v>564</v>
      </c>
      <c r="C202" s="44" t="s">
        <v>32</v>
      </c>
      <c r="D202" s="44" t="s">
        <v>6</v>
      </c>
      <c r="E202" s="24"/>
      <c r="F202" s="24">
        <v>0</v>
      </c>
      <c r="G202" s="43"/>
      <c r="H202" s="13"/>
      <c r="I202" s="13">
        <v>2</v>
      </c>
      <c r="J202" s="42"/>
    </row>
    <row r="203" spans="1:10" x14ac:dyDescent="0.3">
      <c r="A203" s="6" t="s">
        <v>294</v>
      </c>
      <c r="B203" s="44" t="s">
        <v>295</v>
      </c>
      <c r="C203" s="44" t="s">
        <v>32</v>
      </c>
      <c r="D203" s="44" t="s">
        <v>6</v>
      </c>
      <c r="E203" s="24"/>
      <c r="F203" s="24">
        <v>68</v>
      </c>
      <c r="G203" s="43"/>
      <c r="H203" s="13"/>
      <c r="I203" s="13">
        <v>12</v>
      </c>
      <c r="J203" s="42"/>
    </row>
    <row r="204" spans="1:10" x14ac:dyDescent="0.3">
      <c r="A204" s="6" t="s">
        <v>296</v>
      </c>
      <c r="B204" s="44" t="s">
        <v>297</v>
      </c>
      <c r="C204" s="44" t="s">
        <v>32</v>
      </c>
      <c r="D204" s="44" t="s">
        <v>13</v>
      </c>
      <c r="E204" s="24"/>
      <c r="F204" s="24">
        <v>2</v>
      </c>
      <c r="G204" s="43"/>
      <c r="H204" s="13">
        <v>8</v>
      </c>
      <c r="I204" s="13"/>
      <c r="J204" s="42"/>
    </row>
    <row r="205" spans="1:10" x14ac:dyDescent="0.3">
      <c r="A205" s="6" t="s">
        <v>298</v>
      </c>
      <c r="B205" s="44" t="s">
        <v>483</v>
      </c>
      <c r="C205" s="44" t="s">
        <v>32</v>
      </c>
      <c r="D205" s="44" t="s">
        <v>6</v>
      </c>
      <c r="E205" s="24">
        <v>1</v>
      </c>
      <c r="F205" s="24"/>
      <c r="G205" s="43"/>
      <c r="H205" s="13"/>
      <c r="I205" s="13"/>
      <c r="J205" s="42"/>
    </row>
    <row r="206" spans="1:10" x14ac:dyDescent="0.3">
      <c r="A206" s="6" t="s">
        <v>301</v>
      </c>
      <c r="B206" s="44" t="s">
        <v>302</v>
      </c>
      <c r="C206" s="44" t="s">
        <v>32</v>
      </c>
      <c r="D206" s="44" t="s">
        <v>13</v>
      </c>
      <c r="E206" s="24">
        <v>77</v>
      </c>
      <c r="F206" s="24">
        <v>41</v>
      </c>
      <c r="G206" s="43">
        <f t="shared" si="4"/>
        <v>1.8780487804878048</v>
      </c>
      <c r="H206" s="13">
        <v>10</v>
      </c>
      <c r="I206" s="13"/>
      <c r="J206" s="42"/>
    </row>
    <row r="207" spans="1:10" x14ac:dyDescent="0.3">
      <c r="A207" s="6" t="s">
        <v>303</v>
      </c>
      <c r="B207" s="44" t="s">
        <v>413</v>
      </c>
      <c r="C207" s="44" t="s">
        <v>32</v>
      </c>
      <c r="D207" s="44" t="s">
        <v>13</v>
      </c>
      <c r="E207" s="24">
        <v>13</v>
      </c>
      <c r="F207" s="24">
        <v>10</v>
      </c>
      <c r="G207" s="43">
        <f t="shared" si="4"/>
        <v>1.3</v>
      </c>
      <c r="H207" s="13">
        <v>5</v>
      </c>
      <c r="I207" s="13"/>
      <c r="J207" s="42"/>
    </row>
    <row r="208" spans="1:10" x14ac:dyDescent="0.3">
      <c r="A208" s="6" t="s">
        <v>546</v>
      </c>
      <c r="B208" s="44" t="s">
        <v>572</v>
      </c>
      <c r="C208" s="44" t="s">
        <v>32</v>
      </c>
      <c r="D208" s="44" t="s">
        <v>6</v>
      </c>
      <c r="E208" s="24"/>
      <c r="F208" s="24"/>
      <c r="G208" s="43"/>
      <c r="H208" s="13">
        <v>1</v>
      </c>
      <c r="I208" s="13"/>
      <c r="J208" s="42"/>
    </row>
    <row r="209" spans="1:10" x14ac:dyDescent="0.3">
      <c r="A209" s="6" t="s">
        <v>304</v>
      </c>
      <c r="B209" s="44" t="s">
        <v>414</v>
      </c>
      <c r="C209" s="44" t="s">
        <v>32</v>
      </c>
      <c r="D209" s="44" t="s">
        <v>6</v>
      </c>
      <c r="E209" s="24"/>
      <c r="F209" s="24"/>
      <c r="G209" s="43"/>
      <c r="H209" s="13"/>
      <c r="I209" s="13">
        <v>1</v>
      </c>
      <c r="J209" s="42"/>
    </row>
    <row r="210" spans="1:10" x14ac:dyDescent="0.3">
      <c r="A210" s="6" t="s">
        <v>307</v>
      </c>
      <c r="B210" s="44" t="s">
        <v>374</v>
      </c>
      <c r="C210" s="44" t="s">
        <v>32</v>
      </c>
      <c r="D210" s="44" t="s">
        <v>6</v>
      </c>
      <c r="E210" s="24"/>
      <c r="F210" s="24"/>
      <c r="G210" s="43"/>
      <c r="H210" s="13"/>
      <c r="I210" s="13">
        <v>4</v>
      </c>
      <c r="J210" s="42"/>
    </row>
    <row r="211" spans="1:10" x14ac:dyDescent="0.3">
      <c r="A211" s="6" t="s">
        <v>379</v>
      </c>
      <c r="B211" s="44" t="s">
        <v>415</v>
      </c>
      <c r="C211" s="44" t="s">
        <v>32</v>
      </c>
      <c r="D211" s="44" t="s">
        <v>6</v>
      </c>
      <c r="E211" s="24"/>
      <c r="F211" s="24"/>
      <c r="G211" s="43"/>
      <c r="H211" s="13">
        <v>1</v>
      </c>
      <c r="I211" s="13"/>
      <c r="J211" s="42"/>
    </row>
    <row r="212" spans="1:10" x14ac:dyDescent="0.3">
      <c r="A212" s="6" t="s">
        <v>308</v>
      </c>
      <c r="B212" s="44" t="s">
        <v>521</v>
      </c>
      <c r="C212" s="44" t="s">
        <v>32</v>
      </c>
      <c r="D212" s="44" t="s">
        <v>13</v>
      </c>
      <c r="E212" s="24">
        <v>5</v>
      </c>
      <c r="F212" s="24">
        <v>7</v>
      </c>
      <c r="G212" s="43">
        <f t="shared" si="4"/>
        <v>0.7142857142857143</v>
      </c>
      <c r="H212" s="13">
        <v>7</v>
      </c>
      <c r="I212" s="13"/>
      <c r="J212" s="42"/>
    </row>
    <row r="213" spans="1:10" x14ac:dyDescent="0.3">
      <c r="A213" s="6" t="s">
        <v>460</v>
      </c>
      <c r="B213" s="44" t="s">
        <v>484</v>
      </c>
      <c r="C213" s="44" t="s">
        <v>32</v>
      </c>
      <c r="D213" s="44" t="s">
        <v>6</v>
      </c>
      <c r="E213" s="24"/>
      <c r="F213" s="24"/>
      <c r="G213" s="43"/>
      <c r="H213" s="13"/>
      <c r="I213" s="13">
        <v>1</v>
      </c>
      <c r="J213" s="42"/>
    </row>
    <row r="214" spans="1:10" x14ac:dyDescent="0.3">
      <c r="A214" s="6" t="s">
        <v>547</v>
      </c>
      <c r="B214" s="44" t="s">
        <v>565</v>
      </c>
      <c r="C214" s="44" t="s">
        <v>32</v>
      </c>
      <c r="D214" s="44" t="s">
        <v>6</v>
      </c>
      <c r="E214" s="24"/>
      <c r="F214" s="24"/>
      <c r="G214" s="43"/>
      <c r="H214" s="13"/>
      <c r="I214" s="13">
        <v>1</v>
      </c>
      <c r="J214" s="42"/>
    </row>
    <row r="215" spans="1:10" x14ac:dyDescent="0.3">
      <c r="A215" s="6" t="s">
        <v>522</v>
      </c>
      <c r="B215" s="44" t="s">
        <v>573</v>
      </c>
      <c r="C215" s="44" t="s">
        <v>32</v>
      </c>
      <c r="D215" s="44" t="s">
        <v>13</v>
      </c>
      <c r="E215" s="24"/>
      <c r="F215" s="24"/>
      <c r="G215" s="43"/>
      <c r="H215" s="13">
        <v>11</v>
      </c>
      <c r="I215" s="13"/>
      <c r="J215" s="42"/>
    </row>
    <row r="216" spans="1:10" x14ac:dyDescent="0.3">
      <c r="A216" s="6" t="s">
        <v>548</v>
      </c>
      <c r="B216" s="44" t="s">
        <v>566</v>
      </c>
      <c r="C216" s="44" t="s">
        <v>32</v>
      </c>
      <c r="D216" s="44" t="s">
        <v>6</v>
      </c>
      <c r="E216" s="24"/>
      <c r="F216" s="24">
        <v>1</v>
      </c>
      <c r="G216" s="43"/>
      <c r="H216" s="13"/>
      <c r="I216" s="13">
        <v>5</v>
      </c>
      <c r="J216" s="42"/>
    </row>
    <row r="217" spans="1:10" x14ac:dyDescent="0.3">
      <c r="A217" s="6" t="s">
        <v>549</v>
      </c>
      <c r="B217" s="44" t="s">
        <v>567</v>
      </c>
      <c r="C217" s="44" t="s">
        <v>32</v>
      </c>
      <c r="D217" s="44" t="s">
        <v>13</v>
      </c>
      <c r="E217" s="24"/>
      <c r="F217" s="24"/>
      <c r="G217" s="43"/>
      <c r="H217" s="13"/>
      <c r="I217" s="13">
        <v>3</v>
      </c>
      <c r="J217" s="42"/>
    </row>
    <row r="218" spans="1:10" x14ac:dyDescent="0.3">
      <c r="A218" s="6" t="s">
        <v>550</v>
      </c>
      <c r="B218" s="44" t="s">
        <v>574</v>
      </c>
      <c r="C218" s="44" t="s">
        <v>32</v>
      </c>
      <c r="D218" s="44" t="s">
        <v>13</v>
      </c>
      <c r="E218" s="24">
        <v>12</v>
      </c>
      <c r="F218" s="24"/>
      <c r="G218" s="43"/>
      <c r="H218" s="13"/>
      <c r="I218" s="13"/>
      <c r="J218" s="42"/>
    </row>
    <row r="219" spans="1:10" x14ac:dyDescent="0.3">
      <c r="A219" s="6" t="s">
        <v>551</v>
      </c>
      <c r="B219" s="44" t="s">
        <v>568</v>
      </c>
      <c r="C219" s="44" t="s">
        <v>32</v>
      </c>
      <c r="D219" s="44" t="s">
        <v>13</v>
      </c>
      <c r="E219" s="24"/>
      <c r="F219" s="24">
        <v>3</v>
      </c>
      <c r="G219" s="43"/>
      <c r="H219" s="13"/>
      <c r="I219" s="13"/>
      <c r="J219" s="42"/>
    </row>
    <row r="220" spans="1:10" x14ac:dyDescent="0.3">
      <c r="A220" s="6" t="s">
        <v>552</v>
      </c>
      <c r="B220" s="44" t="s">
        <v>575</v>
      </c>
      <c r="C220" s="44" t="s">
        <v>32</v>
      </c>
      <c r="D220" s="44" t="s">
        <v>13</v>
      </c>
      <c r="E220" s="24">
        <v>5</v>
      </c>
      <c r="F220" s="24"/>
      <c r="G220" s="43"/>
      <c r="H220" s="13">
        <v>6</v>
      </c>
      <c r="I220" s="13"/>
      <c r="J220" s="42"/>
    </row>
    <row r="221" spans="1:10" x14ac:dyDescent="0.3">
      <c r="A221" s="6" t="s">
        <v>309</v>
      </c>
      <c r="B221" s="44" t="s">
        <v>310</v>
      </c>
      <c r="C221" s="44" t="s">
        <v>25</v>
      </c>
      <c r="D221" s="44" t="s">
        <v>13</v>
      </c>
      <c r="E221" s="24"/>
      <c r="F221" s="24">
        <v>3</v>
      </c>
      <c r="G221" s="43"/>
      <c r="H221" s="13"/>
      <c r="I221" s="13"/>
      <c r="J221" s="42"/>
    </row>
    <row r="222" spans="1:10" x14ac:dyDescent="0.3">
      <c r="A222" s="6" t="s">
        <v>311</v>
      </c>
      <c r="B222" s="44" t="s">
        <v>437</v>
      </c>
      <c r="C222" s="44" t="s">
        <v>25</v>
      </c>
      <c r="D222" s="44" t="s">
        <v>6</v>
      </c>
      <c r="E222" s="24">
        <v>15</v>
      </c>
      <c r="F222" s="24">
        <v>67</v>
      </c>
      <c r="G222" s="43">
        <f t="shared" si="4"/>
        <v>0.22388059701492538</v>
      </c>
      <c r="H222" s="13">
        <v>3</v>
      </c>
      <c r="I222" s="13"/>
      <c r="J222" s="42"/>
    </row>
    <row r="223" spans="1:10" x14ac:dyDescent="0.3">
      <c r="A223" s="6" t="s">
        <v>312</v>
      </c>
      <c r="B223" s="44" t="s">
        <v>313</v>
      </c>
      <c r="C223" s="44" t="s">
        <v>66</v>
      </c>
      <c r="D223" s="44" t="s">
        <v>6</v>
      </c>
      <c r="E223" s="24">
        <v>410</v>
      </c>
      <c r="F223" s="24">
        <v>494</v>
      </c>
      <c r="G223" s="43">
        <f t="shared" si="4"/>
        <v>0.82995951417004044</v>
      </c>
      <c r="H223" s="13">
        <v>232</v>
      </c>
      <c r="I223" s="13">
        <v>18</v>
      </c>
      <c r="J223" s="42">
        <f t="shared" ref="J223:J243" si="5">H223/I223</f>
        <v>12.888888888888889</v>
      </c>
    </row>
    <row r="224" spans="1:10" x14ac:dyDescent="0.3">
      <c r="A224" s="6" t="s">
        <v>314</v>
      </c>
      <c r="B224" s="44" t="s">
        <v>315</v>
      </c>
      <c r="C224" s="44" t="s">
        <v>66</v>
      </c>
      <c r="D224" s="44" t="s">
        <v>6</v>
      </c>
      <c r="E224" s="24">
        <v>233</v>
      </c>
      <c r="F224" s="24">
        <v>385</v>
      </c>
      <c r="G224" s="43">
        <f t="shared" si="4"/>
        <v>0.60519480519480517</v>
      </c>
      <c r="H224" s="13">
        <v>65</v>
      </c>
      <c r="I224" s="13">
        <v>18</v>
      </c>
      <c r="J224" s="42">
        <f t="shared" si="5"/>
        <v>3.6111111111111112</v>
      </c>
    </row>
    <row r="225" spans="1:10" x14ac:dyDescent="0.3">
      <c r="A225" s="6" t="s">
        <v>316</v>
      </c>
      <c r="B225" s="44" t="s">
        <v>317</v>
      </c>
      <c r="C225" s="44" t="s">
        <v>66</v>
      </c>
      <c r="D225" s="44" t="s">
        <v>6</v>
      </c>
      <c r="E225" s="24">
        <v>139</v>
      </c>
      <c r="F225" s="24">
        <v>265</v>
      </c>
      <c r="G225" s="43">
        <f t="shared" si="4"/>
        <v>0.52452830188679245</v>
      </c>
      <c r="H225" s="13">
        <v>4</v>
      </c>
      <c r="I225" s="13">
        <v>8</v>
      </c>
      <c r="J225" s="42">
        <f t="shared" si="5"/>
        <v>0.5</v>
      </c>
    </row>
    <row r="226" spans="1:10" x14ac:dyDescent="0.3">
      <c r="A226" s="6" t="s">
        <v>318</v>
      </c>
      <c r="B226" s="44" t="s">
        <v>319</v>
      </c>
      <c r="C226" s="44" t="s">
        <v>66</v>
      </c>
      <c r="D226" s="44" t="s">
        <v>6</v>
      </c>
      <c r="E226" s="24">
        <v>49</v>
      </c>
      <c r="F226" s="24">
        <v>131</v>
      </c>
      <c r="G226" s="43">
        <f t="shared" si="4"/>
        <v>0.37404580152671757</v>
      </c>
      <c r="H226" s="13">
        <v>51</v>
      </c>
      <c r="I226" s="13">
        <v>15</v>
      </c>
      <c r="J226" s="42">
        <f t="shared" si="5"/>
        <v>3.4</v>
      </c>
    </row>
    <row r="227" spans="1:10" x14ac:dyDescent="0.3">
      <c r="A227" s="6" t="s">
        <v>320</v>
      </c>
      <c r="B227" s="44" t="s">
        <v>321</v>
      </c>
      <c r="C227" s="44" t="s">
        <v>66</v>
      </c>
      <c r="D227" s="44" t="s">
        <v>6</v>
      </c>
      <c r="E227" s="24">
        <v>65</v>
      </c>
      <c r="F227" s="24">
        <v>85</v>
      </c>
      <c r="G227" s="43">
        <f t="shared" si="4"/>
        <v>0.76470588235294112</v>
      </c>
      <c r="H227" s="13">
        <v>94</v>
      </c>
      <c r="I227" s="13">
        <v>14</v>
      </c>
      <c r="J227" s="42">
        <f t="shared" si="5"/>
        <v>6.7142857142857144</v>
      </c>
    </row>
    <row r="228" spans="1:10" x14ac:dyDescent="0.3">
      <c r="A228" s="6" t="s">
        <v>322</v>
      </c>
      <c r="B228" s="44" t="s">
        <v>323</v>
      </c>
      <c r="C228" s="44" t="s">
        <v>66</v>
      </c>
      <c r="D228" s="44" t="s">
        <v>6</v>
      </c>
      <c r="E228" s="24">
        <v>7</v>
      </c>
      <c r="F228" s="24">
        <v>4</v>
      </c>
      <c r="G228" s="43">
        <f t="shared" si="4"/>
        <v>1.75</v>
      </c>
      <c r="H228" s="13">
        <v>2</v>
      </c>
      <c r="I228" s="13"/>
      <c r="J228" s="42"/>
    </row>
    <row r="229" spans="1:10" x14ac:dyDescent="0.3">
      <c r="A229" s="6" t="s">
        <v>324</v>
      </c>
      <c r="B229" s="44" t="s">
        <v>375</v>
      </c>
      <c r="C229" s="44" t="s">
        <v>66</v>
      </c>
      <c r="D229" s="44" t="s">
        <v>6</v>
      </c>
      <c r="E229" s="24">
        <v>40</v>
      </c>
      <c r="F229" s="24">
        <v>39</v>
      </c>
      <c r="G229" s="43">
        <f t="shared" si="4"/>
        <v>1.0256410256410255</v>
      </c>
      <c r="H229" s="13">
        <v>15</v>
      </c>
      <c r="I229" s="13">
        <v>2</v>
      </c>
      <c r="J229" s="42">
        <f t="shared" si="5"/>
        <v>7.5</v>
      </c>
    </row>
    <row r="230" spans="1:10" x14ac:dyDescent="0.3">
      <c r="A230" s="6" t="s">
        <v>325</v>
      </c>
      <c r="B230" s="44" t="s">
        <v>485</v>
      </c>
      <c r="C230" s="44" t="s">
        <v>66</v>
      </c>
      <c r="D230" s="44" t="s">
        <v>6</v>
      </c>
      <c r="E230" s="24">
        <v>32</v>
      </c>
      <c r="F230" s="24">
        <v>31</v>
      </c>
      <c r="G230" s="43">
        <f t="shared" si="4"/>
        <v>1.032258064516129</v>
      </c>
      <c r="H230" s="13">
        <v>67</v>
      </c>
      <c r="I230" s="13">
        <v>1</v>
      </c>
      <c r="J230" s="42">
        <f t="shared" si="5"/>
        <v>67</v>
      </c>
    </row>
    <row r="231" spans="1:10" x14ac:dyDescent="0.3">
      <c r="A231" s="6" t="s">
        <v>326</v>
      </c>
      <c r="B231" s="44" t="s">
        <v>438</v>
      </c>
      <c r="C231" s="44" t="s">
        <v>66</v>
      </c>
      <c r="D231" s="44" t="s">
        <v>13</v>
      </c>
      <c r="E231" s="24">
        <v>31</v>
      </c>
      <c r="F231" s="24">
        <v>10</v>
      </c>
      <c r="G231" s="43">
        <f t="shared" si="4"/>
        <v>3.1</v>
      </c>
      <c r="H231" s="13">
        <v>5</v>
      </c>
      <c r="I231" s="13"/>
      <c r="J231" s="42"/>
    </row>
    <row r="232" spans="1:10" x14ac:dyDescent="0.3">
      <c r="A232" s="6" t="s">
        <v>327</v>
      </c>
      <c r="B232" s="44" t="s">
        <v>486</v>
      </c>
      <c r="C232" s="44" t="s">
        <v>66</v>
      </c>
      <c r="D232" s="44" t="s">
        <v>13</v>
      </c>
      <c r="E232" s="24">
        <v>8</v>
      </c>
      <c r="F232" s="24">
        <v>19</v>
      </c>
      <c r="G232" s="43">
        <f t="shared" si="4"/>
        <v>0.42105263157894735</v>
      </c>
      <c r="H232" s="13">
        <v>3</v>
      </c>
      <c r="I232" s="13">
        <v>1</v>
      </c>
      <c r="J232" s="42">
        <f t="shared" si="5"/>
        <v>3</v>
      </c>
    </row>
    <row r="233" spans="1:10" x14ac:dyDescent="0.3">
      <c r="A233" s="6" t="s">
        <v>328</v>
      </c>
      <c r="B233" s="44" t="s">
        <v>487</v>
      </c>
      <c r="C233" s="44" t="s">
        <v>66</v>
      </c>
      <c r="D233" s="44" t="s">
        <v>13</v>
      </c>
      <c r="E233" s="24">
        <v>66</v>
      </c>
      <c r="F233" s="24">
        <v>38</v>
      </c>
      <c r="G233" s="43">
        <f t="shared" si="4"/>
        <v>1.736842105263158</v>
      </c>
      <c r="H233" s="13">
        <v>6</v>
      </c>
      <c r="I233" s="13"/>
      <c r="J233" s="42"/>
    </row>
    <row r="234" spans="1:10" x14ac:dyDescent="0.3">
      <c r="A234" s="6" t="s">
        <v>329</v>
      </c>
      <c r="B234" s="44" t="s">
        <v>330</v>
      </c>
      <c r="C234" s="44" t="s">
        <v>66</v>
      </c>
      <c r="D234" s="44" t="s">
        <v>13</v>
      </c>
      <c r="E234" s="24">
        <v>2</v>
      </c>
      <c r="F234" s="24">
        <v>1</v>
      </c>
      <c r="G234" s="43">
        <f t="shared" si="4"/>
        <v>2</v>
      </c>
      <c r="H234" s="13">
        <v>4</v>
      </c>
      <c r="I234" s="13">
        <v>1</v>
      </c>
      <c r="J234" s="42">
        <f t="shared" si="5"/>
        <v>4</v>
      </c>
    </row>
    <row r="235" spans="1:10" x14ac:dyDescent="0.3">
      <c r="A235" s="6" t="s">
        <v>331</v>
      </c>
      <c r="B235" s="44" t="s">
        <v>332</v>
      </c>
      <c r="C235" s="44" t="s">
        <v>66</v>
      </c>
      <c r="D235" s="44" t="s">
        <v>13</v>
      </c>
      <c r="E235" s="24"/>
      <c r="F235" s="24"/>
      <c r="G235" s="43"/>
      <c r="H235" s="13"/>
      <c r="I235" s="13">
        <v>5</v>
      </c>
      <c r="J235" s="42"/>
    </row>
    <row r="236" spans="1:10" x14ac:dyDescent="0.3">
      <c r="A236" s="6" t="s">
        <v>333</v>
      </c>
      <c r="B236" s="44" t="s">
        <v>334</v>
      </c>
      <c r="C236" s="44" t="s">
        <v>66</v>
      </c>
      <c r="D236" s="44" t="s">
        <v>13</v>
      </c>
      <c r="E236" s="24">
        <v>1</v>
      </c>
      <c r="F236" s="24">
        <v>4</v>
      </c>
      <c r="G236" s="43">
        <f t="shared" si="4"/>
        <v>0.25</v>
      </c>
      <c r="H236" s="13">
        <v>6</v>
      </c>
      <c r="I236" s="13"/>
      <c r="J236" s="42"/>
    </row>
    <row r="237" spans="1:10" x14ac:dyDescent="0.3">
      <c r="A237" s="6" t="s">
        <v>335</v>
      </c>
      <c r="B237" s="44" t="s">
        <v>416</v>
      </c>
      <c r="C237" s="44" t="s">
        <v>66</v>
      </c>
      <c r="D237" s="44" t="s">
        <v>6</v>
      </c>
      <c r="E237" s="24">
        <v>5</v>
      </c>
      <c r="F237" s="24">
        <v>37</v>
      </c>
      <c r="G237" s="43">
        <f t="shared" si="4"/>
        <v>0.13513513513513514</v>
      </c>
      <c r="H237" s="13">
        <v>9</v>
      </c>
      <c r="I237" s="13">
        <v>1</v>
      </c>
      <c r="J237" s="42">
        <f t="shared" si="5"/>
        <v>9</v>
      </c>
    </row>
    <row r="238" spans="1:10" x14ac:dyDescent="0.3">
      <c r="A238" s="6" t="s">
        <v>553</v>
      </c>
      <c r="B238" s="44" t="s">
        <v>576</v>
      </c>
      <c r="C238" s="44" t="s">
        <v>66</v>
      </c>
      <c r="D238" s="44" t="s">
        <v>13</v>
      </c>
      <c r="E238" s="24"/>
      <c r="F238" s="24"/>
      <c r="G238" s="43"/>
      <c r="H238" s="13">
        <v>4</v>
      </c>
      <c r="I238" s="13"/>
      <c r="J238" s="42"/>
    </row>
    <row r="239" spans="1:10" x14ac:dyDescent="0.3">
      <c r="A239" s="6" t="s">
        <v>554</v>
      </c>
      <c r="B239" s="44" t="s">
        <v>577</v>
      </c>
      <c r="C239" s="44" t="s">
        <v>66</v>
      </c>
      <c r="D239" s="44" t="s">
        <v>13</v>
      </c>
      <c r="E239" s="24"/>
      <c r="F239" s="24"/>
      <c r="G239" s="43"/>
      <c r="H239" s="13">
        <v>1</v>
      </c>
      <c r="I239" s="13"/>
      <c r="J239" s="42"/>
    </row>
    <row r="240" spans="1:10" x14ac:dyDescent="0.3">
      <c r="A240" s="6" t="s">
        <v>361</v>
      </c>
      <c r="B240" s="44" t="s">
        <v>376</v>
      </c>
      <c r="C240" s="44" t="s">
        <v>66</v>
      </c>
      <c r="D240" s="44" t="s">
        <v>6</v>
      </c>
      <c r="E240" s="24"/>
      <c r="F240" s="24"/>
      <c r="G240" s="43"/>
      <c r="H240" s="13">
        <v>1</v>
      </c>
      <c r="I240" s="13">
        <v>1</v>
      </c>
      <c r="J240" s="42">
        <f t="shared" si="5"/>
        <v>1</v>
      </c>
    </row>
    <row r="241" spans="1:10" x14ac:dyDescent="0.3">
      <c r="A241" s="6" t="s">
        <v>396</v>
      </c>
      <c r="B241" s="44" t="s">
        <v>417</v>
      </c>
      <c r="C241" s="44" t="s">
        <v>66</v>
      </c>
      <c r="D241" s="44" t="s">
        <v>13</v>
      </c>
      <c r="E241" s="24"/>
      <c r="F241" s="24">
        <v>6</v>
      </c>
      <c r="G241" s="43"/>
      <c r="H241" s="13"/>
      <c r="I241" s="13"/>
      <c r="J241" s="42"/>
    </row>
    <row r="242" spans="1:10" x14ac:dyDescent="0.3">
      <c r="A242" s="6" t="s">
        <v>336</v>
      </c>
      <c r="B242" s="44" t="s">
        <v>337</v>
      </c>
      <c r="C242" s="44" t="s">
        <v>5</v>
      </c>
      <c r="D242" s="44" t="s">
        <v>13</v>
      </c>
      <c r="E242" s="24"/>
      <c r="F242" s="24"/>
      <c r="G242" s="43"/>
      <c r="H242" s="13">
        <v>1</v>
      </c>
      <c r="I242" s="13"/>
      <c r="J242" s="42"/>
    </row>
    <row r="243" spans="1:10" x14ac:dyDescent="0.3">
      <c r="A243" s="6" t="s">
        <v>338</v>
      </c>
      <c r="B243" s="44" t="s">
        <v>377</v>
      </c>
      <c r="C243" s="44" t="s">
        <v>71</v>
      </c>
      <c r="D243" s="44" t="s">
        <v>6</v>
      </c>
      <c r="E243" s="24">
        <v>67</v>
      </c>
      <c r="F243" s="24">
        <v>67</v>
      </c>
      <c r="G243" s="43">
        <f t="shared" si="4"/>
        <v>1</v>
      </c>
      <c r="H243" s="13">
        <v>5</v>
      </c>
      <c r="I243" s="13">
        <v>14</v>
      </c>
      <c r="J243" s="42">
        <f t="shared" si="5"/>
        <v>0.35714285714285715</v>
      </c>
    </row>
    <row r="244" spans="1:10" ht="21" customHeight="1" x14ac:dyDescent="0.3">
      <c r="A244" s="10"/>
      <c r="B244" s="10"/>
      <c r="C244" s="28"/>
      <c r="D244" s="48" t="s">
        <v>378</v>
      </c>
      <c r="E244" s="46">
        <f>SUM(E7:E243)</f>
        <v>11038</v>
      </c>
      <c r="F244" s="46">
        <f>SUM(F7:F243)</f>
        <v>14058</v>
      </c>
      <c r="G244" s="47">
        <f>E244/F244</f>
        <v>0.78517570066865838</v>
      </c>
      <c r="H244" s="46">
        <f>SUM(H7:H243)</f>
        <v>3529</v>
      </c>
      <c r="I244" s="46">
        <f>SUM(I7:I243)</f>
        <v>868</v>
      </c>
      <c r="J244" s="47">
        <f>H244/I244</f>
        <v>4.0656682027649769</v>
      </c>
    </row>
  </sheetData>
  <mergeCells count="2"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K254"/>
  <sheetViews>
    <sheetView zoomScale="80" zoomScaleNormal="80" workbookViewId="0">
      <pane ySplit="6" topLeftCell="A220" activePane="bottomLeft" state="frozen"/>
      <selection pane="bottomLeft" activeCell="D256" sqref="D256"/>
    </sheetView>
  </sheetViews>
  <sheetFormatPr defaultRowHeight="14.4" x14ac:dyDescent="0.3"/>
  <cols>
    <col min="1" max="1" width="19.88671875" customWidth="1"/>
    <col min="2" max="2" width="101" style="8" bestFit="1" customWidth="1"/>
    <col min="3" max="3" width="23.109375" bestFit="1" customWidth="1"/>
    <col min="4" max="4" width="17.44140625" customWidth="1"/>
    <col min="5" max="5" width="14.109375" customWidth="1"/>
    <col min="6" max="6" width="12.44140625" customWidth="1"/>
    <col min="7" max="7" width="14.44140625" style="31" customWidth="1"/>
    <col min="8" max="8" width="13.5546875" customWidth="1"/>
    <col min="9" max="9" width="10.88671875" style="32" customWidth="1"/>
    <col min="10" max="10" width="13.88671875" style="31" customWidth="1"/>
    <col min="11" max="11" width="29" customWidth="1"/>
  </cols>
  <sheetData>
    <row r="1" spans="1:11" s="5" customFormat="1" ht="15" customHeight="1" x14ac:dyDescent="0.3">
      <c r="A1" s="5" t="s">
        <v>579</v>
      </c>
      <c r="B1" s="33"/>
      <c r="I1" s="7"/>
    </row>
    <row r="3" spans="1:11" s="5" customFormat="1" ht="35.25" customHeight="1" x14ac:dyDescent="0.3">
      <c r="A3" s="54" t="s">
        <v>356</v>
      </c>
      <c r="B3" s="33"/>
      <c r="E3" s="35" t="s">
        <v>358</v>
      </c>
      <c r="F3" s="36">
        <f>E254+H254</f>
        <v>12385</v>
      </c>
      <c r="G3" s="56" t="s">
        <v>382</v>
      </c>
      <c r="H3" s="58">
        <f>F3/F4</f>
        <v>2.7638919883954474</v>
      </c>
      <c r="I3" s="7"/>
    </row>
    <row r="4" spans="1:11" s="5" customFormat="1" ht="35.25" customHeight="1" x14ac:dyDescent="0.3">
      <c r="A4" s="54" t="s">
        <v>357</v>
      </c>
      <c r="B4" s="33"/>
      <c r="E4" s="35" t="s">
        <v>388</v>
      </c>
      <c r="F4" s="36">
        <f>F254+I254</f>
        <v>4481</v>
      </c>
      <c r="G4" s="57"/>
      <c r="H4" s="57"/>
      <c r="I4" s="7"/>
    </row>
    <row r="6" spans="1:11" ht="61.2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341</v>
      </c>
      <c r="F6" s="1" t="s">
        <v>342</v>
      </c>
      <c r="G6" s="2" t="s">
        <v>343</v>
      </c>
      <c r="H6" s="1" t="s">
        <v>344</v>
      </c>
      <c r="I6" s="40" t="s">
        <v>390</v>
      </c>
      <c r="J6" s="3" t="s">
        <v>345</v>
      </c>
      <c r="K6" s="37" t="s">
        <v>590</v>
      </c>
    </row>
    <row r="7" spans="1:11" x14ac:dyDescent="0.3">
      <c r="A7" s="29" t="s">
        <v>4</v>
      </c>
      <c r="B7" s="30" t="s">
        <v>461</v>
      </c>
      <c r="C7" s="30" t="s">
        <v>5</v>
      </c>
      <c r="D7" s="30" t="s">
        <v>6</v>
      </c>
      <c r="E7" s="9">
        <v>19</v>
      </c>
      <c r="F7" s="9">
        <v>2</v>
      </c>
      <c r="G7" s="41">
        <f t="shared" ref="G7:G138" si="0">E7/F7</f>
        <v>9.5</v>
      </c>
      <c r="H7" s="9">
        <v>33</v>
      </c>
      <c r="I7" s="9">
        <v>1</v>
      </c>
      <c r="J7" s="42">
        <f t="shared" ref="J7:J144" si="1">H7/I7</f>
        <v>33</v>
      </c>
    </row>
    <row r="8" spans="1:11" x14ac:dyDescent="0.3">
      <c r="A8" s="29" t="s">
        <v>7</v>
      </c>
      <c r="B8" s="30" t="s">
        <v>8</v>
      </c>
      <c r="C8" s="30" t="s">
        <v>9</v>
      </c>
      <c r="D8" s="30" t="s">
        <v>6</v>
      </c>
      <c r="E8" s="9">
        <v>56</v>
      </c>
      <c r="F8" s="9">
        <v>38</v>
      </c>
      <c r="G8" s="41">
        <f t="shared" si="0"/>
        <v>1.4736842105263157</v>
      </c>
      <c r="H8" s="9">
        <v>37</v>
      </c>
      <c r="I8" s="9">
        <v>42</v>
      </c>
      <c r="J8" s="42">
        <f t="shared" si="1"/>
        <v>0.88095238095238093</v>
      </c>
    </row>
    <row r="9" spans="1:11" x14ac:dyDescent="0.3">
      <c r="A9" s="29" t="s">
        <v>10</v>
      </c>
      <c r="B9" s="30" t="s">
        <v>11</v>
      </c>
      <c r="C9" s="30" t="s">
        <v>9</v>
      </c>
      <c r="D9" s="30" t="s">
        <v>6</v>
      </c>
      <c r="E9" s="9">
        <v>2</v>
      </c>
      <c r="F9" s="9">
        <v>2</v>
      </c>
      <c r="G9" s="41">
        <f t="shared" si="0"/>
        <v>1</v>
      </c>
      <c r="H9" s="9">
        <v>31</v>
      </c>
      <c r="I9" s="9">
        <v>5</v>
      </c>
      <c r="J9" s="42">
        <f t="shared" si="1"/>
        <v>6.2</v>
      </c>
    </row>
    <row r="10" spans="1:11" x14ac:dyDescent="0.3">
      <c r="A10" s="29" t="s">
        <v>12</v>
      </c>
      <c r="B10" s="30" t="s">
        <v>420</v>
      </c>
      <c r="C10" s="30" t="s">
        <v>9</v>
      </c>
      <c r="D10" s="30" t="s">
        <v>13</v>
      </c>
      <c r="E10" s="9"/>
      <c r="F10" s="9"/>
      <c r="G10" s="41"/>
      <c r="H10" s="9"/>
      <c r="I10" s="9">
        <v>1</v>
      </c>
      <c r="J10" s="42"/>
    </row>
    <row r="11" spans="1:11" x14ac:dyDescent="0.3">
      <c r="A11" s="29" t="s">
        <v>14</v>
      </c>
      <c r="B11" s="30" t="s">
        <v>15</v>
      </c>
      <c r="C11" s="30" t="s">
        <v>9</v>
      </c>
      <c r="D11" s="30" t="s">
        <v>6</v>
      </c>
      <c r="E11" s="9">
        <v>60</v>
      </c>
      <c r="F11" s="9">
        <v>18</v>
      </c>
      <c r="G11" s="41">
        <f t="shared" si="0"/>
        <v>3.3333333333333335</v>
      </c>
      <c r="H11" s="9">
        <v>133</v>
      </c>
      <c r="I11" s="9">
        <v>9</v>
      </c>
      <c r="J11" s="42">
        <f t="shared" si="1"/>
        <v>14.777777777777779</v>
      </c>
    </row>
    <row r="12" spans="1:11" x14ac:dyDescent="0.3">
      <c r="A12" s="29" t="s">
        <v>536</v>
      </c>
      <c r="B12" s="30" t="s">
        <v>569</v>
      </c>
      <c r="C12" s="30" t="s">
        <v>9</v>
      </c>
      <c r="D12" s="30" t="s">
        <v>13</v>
      </c>
      <c r="E12" s="9">
        <v>3</v>
      </c>
      <c r="F12" s="9"/>
      <c r="G12" s="41"/>
      <c r="H12" s="9">
        <v>2</v>
      </c>
      <c r="I12" s="9"/>
      <c r="J12" s="42"/>
    </row>
    <row r="13" spans="1:11" x14ac:dyDescent="0.3">
      <c r="A13" s="29" t="s">
        <v>418</v>
      </c>
      <c r="B13" s="30" t="s">
        <v>452</v>
      </c>
      <c r="C13" s="30" t="s">
        <v>9</v>
      </c>
      <c r="D13" s="30" t="s">
        <v>13</v>
      </c>
      <c r="E13" s="9">
        <v>3</v>
      </c>
      <c r="F13" s="9">
        <v>1</v>
      </c>
      <c r="G13" s="41">
        <f t="shared" si="0"/>
        <v>3</v>
      </c>
      <c r="H13" s="9">
        <v>9</v>
      </c>
      <c r="I13" s="9"/>
      <c r="J13" s="42"/>
    </row>
    <row r="14" spans="1:11" x14ac:dyDescent="0.3">
      <c r="A14" s="29" t="s">
        <v>524</v>
      </c>
      <c r="B14" s="30" t="s">
        <v>525</v>
      </c>
      <c r="C14" s="30" t="s">
        <v>9</v>
      </c>
      <c r="D14" s="30" t="s">
        <v>13</v>
      </c>
      <c r="E14" s="9"/>
      <c r="F14" s="9">
        <v>1</v>
      </c>
      <c r="G14" s="41"/>
      <c r="H14" s="9"/>
      <c r="I14" s="9"/>
      <c r="J14" s="42"/>
    </row>
    <row r="15" spans="1:11" x14ac:dyDescent="0.3">
      <c r="A15" s="29" t="s">
        <v>16</v>
      </c>
      <c r="B15" s="30" t="s">
        <v>17</v>
      </c>
      <c r="C15" s="30" t="s">
        <v>18</v>
      </c>
      <c r="D15" s="30" t="s">
        <v>13</v>
      </c>
      <c r="E15" s="9">
        <v>1</v>
      </c>
      <c r="F15" s="9">
        <v>2</v>
      </c>
      <c r="G15" s="41">
        <f t="shared" si="0"/>
        <v>0.5</v>
      </c>
      <c r="H15" s="9">
        <v>5</v>
      </c>
      <c r="I15" s="9"/>
      <c r="J15" s="42"/>
    </row>
    <row r="16" spans="1:11" x14ac:dyDescent="0.3">
      <c r="A16" s="29" t="s">
        <v>19</v>
      </c>
      <c r="B16" s="30" t="s">
        <v>462</v>
      </c>
      <c r="C16" s="30" t="s">
        <v>18</v>
      </c>
      <c r="D16" s="30" t="s">
        <v>6</v>
      </c>
      <c r="E16" s="9">
        <v>42</v>
      </c>
      <c r="F16" s="9">
        <v>17</v>
      </c>
      <c r="G16" s="41">
        <f t="shared" si="0"/>
        <v>2.4705882352941178</v>
      </c>
      <c r="H16" s="9">
        <v>40</v>
      </c>
      <c r="I16" s="9">
        <v>27</v>
      </c>
      <c r="J16" s="42">
        <f t="shared" si="1"/>
        <v>1.4814814814814814</v>
      </c>
    </row>
    <row r="17" spans="1:10" x14ac:dyDescent="0.3">
      <c r="A17" s="29" t="s">
        <v>20</v>
      </c>
      <c r="B17" s="30" t="s">
        <v>463</v>
      </c>
      <c r="C17" s="30" t="s">
        <v>18</v>
      </c>
      <c r="D17" s="30" t="s">
        <v>13</v>
      </c>
      <c r="E17" s="9"/>
      <c r="F17" s="9">
        <v>2</v>
      </c>
      <c r="G17" s="41"/>
      <c r="H17" s="9"/>
      <c r="I17" s="9"/>
      <c r="J17" s="42"/>
    </row>
    <row r="18" spans="1:10" x14ac:dyDescent="0.3">
      <c r="A18" s="29" t="s">
        <v>21</v>
      </c>
      <c r="B18" s="30" t="s">
        <v>22</v>
      </c>
      <c r="C18" s="30" t="s">
        <v>18</v>
      </c>
      <c r="D18" s="30" t="s">
        <v>13</v>
      </c>
      <c r="E18" s="9"/>
      <c r="F18" s="9"/>
      <c r="G18" s="41"/>
      <c r="H18" s="9"/>
      <c r="I18" s="9">
        <v>1</v>
      </c>
      <c r="J18" s="42"/>
    </row>
    <row r="19" spans="1:10" x14ac:dyDescent="0.3">
      <c r="A19" s="29" t="s">
        <v>23</v>
      </c>
      <c r="B19" s="30" t="s">
        <v>24</v>
      </c>
      <c r="C19" s="30" t="s">
        <v>25</v>
      </c>
      <c r="D19" s="30" t="s">
        <v>6</v>
      </c>
      <c r="E19" s="9">
        <v>19</v>
      </c>
      <c r="F19" s="9">
        <v>14</v>
      </c>
      <c r="G19" s="41">
        <f t="shared" si="0"/>
        <v>1.3571428571428572</v>
      </c>
      <c r="H19" s="9">
        <v>16</v>
      </c>
      <c r="I19" s="9">
        <v>5</v>
      </c>
      <c r="J19" s="42">
        <f t="shared" si="1"/>
        <v>3.2</v>
      </c>
    </row>
    <row r="20" spans="1:10" x14ac:dyDescent="0.3">
      <c r="A20" s="29" t="s">
        <v>26</v>
      </c>
      <c r="B20" s="30" t="s">
        <v>397</v>
      </c>
      <c r="C20" s="30" t="s">
        <v>25</v>
      </c>
      <c r="D20" s="30" t="s">
        <v>6</v>
      </c>
      <c r="E20" s="9">
        <v>25</v>
      </c>
      <c r="F20" s="9">
        <v>10</v>
      </c>
      <c r="G20" s="41">
        <f t="shared" si="0"/>
        <v>2.5</v>
      </c>
      <c r="H20" s="9">
        <v>29</v>
      </c>
      <c r="I20" s="9">
        <v>6</v>
      </c>
      <c r="J20" s="42">
        <f t="shared" si="1"/>
        <v>4.833333333333333</v>
      </c>
    </row>
    <row r="21" spans="1:10" x14ac:dyDescent="0.3">
      <c r="A21" s="29" t="s">
        <v>537</v>
      </c>
      <c r="B21" s="30" t="s">
        <v>555</v>
      </c>
      <c r="C21" s="30" t="s">
        <v>25</v>
      </c>
      <c r="D21" s="30" t="s">
        <v>6</v>
      </c>
      <c r="E21" s="9">
        <v>11</v>
      </c>
      <c r="F21" s="9">
        <v>2</v>
      </c>
      <c r="G21" s="41">
        <f t="shared" si="0"/>
        <v>5.5</v>
      </c>
      <c r="H21" s="9">
        <v>3</v>
      </c>
      <c r="I21" s="9">
        <v>4</v>
      </c>
      <c r="J21" s="42">
        <f t="shared" si="1"/>
        <v>0.75</v>
      </c>
    </row>
    <row r="22" spans="1:10" x14ac:dyDescent="0.3">
      <c r="A22" s="29" t="s">
        <v>27</v>
      </c>
      <c r="B22" s="30" t="s">
        <v>28</v>
      </c>
      <c r="C22" s="30" t="s">
        <v>25</v>
      </c>
      <c r="D22" s="30" t="s">
        <v>13</v>
      </c>
      <c r="E22" s="9">
        <v>4</v>
      </c>
      <c r="F22" s="9">
        <v>7</v>
      </c>
      <c r="G22" s="41">
        <f t="shared" si="0"/>
        <v>0.5714285714285714</v>
      </c>
      <c r="H22" s="9">
        <v>38</v>
      </c>
      <c r="I22" s="9">
        <v>11</v>
      </c>
      <c r="J22" s="42">
        <f t="shared" si="1"/>
        <v>3.4545454545454546</v>
      </c>
    </row>
    <row r="23" spans="1:10" x14ac:dyDescent="0.3">
      <c r="A23" s="29" t="s">
        <v>29</v>
      </c>
      <c r="B23" s="30" t="s">
        <v>439</v>
      </c>
      <c r="C23" s="30" t="s">
        <v>25</v>
      </c>
      <c r="D23" s="30" t="s">
        <v>13</v>
      </c>
      <c r="E23" s="9">
        <v>58</v>
      </c>
      <c r="F23" s="9">
        <v>1</v>
      </c>
      <c r="G23" s="41">
        <f t="shared" si="0"/>
        <v>58</v>
      </c>
      <c r="H23" s="9">
        <v>95</v>
      </c>
      <c r="I23" s="9">
        <v>4</v>
      </c>
      <c r="J23" s="42">
        <f t="shared" si="1"/>
        <v>23.75</v>
      </c>
    </row>
    <row r="24" spans="1:10" x14ac:dyDescent="0.3">
      <c r="A24" s="29" t="s">
        <v>30</v>
      </c>
      <c r="B24" s="30" t="s">
        <v>421</v>
      </c>
      <c r="C24" s="30" t="s">
        <v>5</v>
      </c>
      <c r="D24" s="30" t="s">
        <v>6</v>
      </c>
      <c r="E24" s="9">
        <v>13</v>
      </c>
      <c r="F24" s="9"/>
      <c r="G24" s="41"/>
      <c r="H24" s="9">
        <v>14</v>
      </c>
      <c r="I24" s="9"/>
      <c r="J24" s="42"/>
    </row>
    <row r="25" spans="1:10" x14ac:dyDescent="0.3">
      <c r="A25" s="29" t="s">
        <v>31</v>
      </c>
      <c r="B25" s="30" t="s">
        <v>488</v>
      </c>
      <c r="C25" s="30" t="s">
        <v>32</v>
      </c>
      <c r="D25" s="30" t="s">
        <v>6</v>
      </c>
      <c r="E25" s="9">
        <v>7</v>
      </c>
      <c r="F25" s="9">
        <v>2</v>
      </c>
      <c r="G25" s="41">
        <f t="shared" si="0"/>
        <v>3.5</v>
      </c>
      <c r="H25" s="9">
        <v>3</v>
      </c>
      <c r="I25" s="9"/>
      <c r="J25" s="42"/>
    </row>
    <row r="26" spans="1:10" x14ac:dyDescent="0.3">
      <c r="A26" s="29" t="s">
        <v>33</v>
      </c>
      <c r="B26" s="30" t="s">
        <v>34</v>
      </c>
      <c r="C26" s="30" t="s">
        <v>18</v>
      </c>
      <c r="D26" s="30" t="s">
        <v>6</v>
      </c>
      <c r="E26" s="9">
        <v>37</v>
      </c>
      <c r="F26" s="9">
        <v>5</v>
      </c>
      <c r="G26" s="41">
        <f t="shared" si="0"/>
        <v>7.4</v>
      </c>
      <c r="H26" s="9">
        <v>3</v>
      </c>
      <c r="I26" s="9">
        <v>6</v>
      </c>
      <c r="J26" s="42">
        <f t="shared" si="1"/>
        <v>0.5</v>
      </c>
    </row>
    <row r="27" spans="1:10" x14ac:dyDescent="0.3">
      <c r="A27" s="29" t="s">
        <v>35</v>
      </c>
      <c r="B27" s="30" t="s">
        <v>464</v>
      </c>
      <c r="C27" s="30" t="s">
        <v>18</v>
      </c>
      <c r="D27" s="30" t="s">
        <v>6</v>
      </c>
      <c r="E27" s="9">
        <v>59</v>
      </c>
      <c r="F27" s="9">
        <v>17</v>
      </c>
      <c r="G27" s="41">
        <f t="shared" si="0"/>
        <v>3.4705882352941178</v>
      </c>
      <c r="H27" s="9">
        <v>74</v>
      </c>
      <c r="I27" s="9">
        <v>14</v>
      </c>
      <c r="J27" s="42">
        <f t="shared" si="1"/>
        <v>5.2857142857142856</v>
      </c>
    </row>
    <row r="28" spans="1:10" x14ac:dyDescent="0.3">
      <c r="A28" s="29" t="s">
        <v>36</v>
      </c>
      <c r="B28" s="30" t="s">
        <v>37</v>
      </c>
      <c r="C28" s="30" t="s">
        <v>18</v>
      </c>
      <c r="D28" s="30" t="s">
        <v>13</v>
      </c>
      <c r="E28" s="9">
        <v>30</v>
      </c>
      <c r="F28" s="9">
        <v>3</v>
      </c>
      <c r="G28" s="41">
        <f t="shared" si="0"/>
        <v>10</v>
      </c>
      <c r="H28" s="9">
        <v>32</v>
      </c>
      <c r="I28" s="9">
        <v>11</v>
      </c>
      <c r="J28" s="42">
        <f t="shared" si="1"/>
        <v>2.9090909090909092</v>
      </c>
    </row>
    <row r="29" spans="1:10" x14ac:dyDescent="0.3">
      <c r="A29" s="29" t="s">
        <v>38</v>
      </c>
      <c r="B29" s="30" t="s">
        <v>398</v>
      </c>
      <c r="C29" s="30" t="s">
        <v>18</v>
      </c>
      <c r="D29" s="30" t="s">
        <v>13</v>
      </c>
      <c r="E29" s="9"/>
      <c r="F29" s="9">
        <v>5</v>
      </c>
      <c r="G29" s="41"/>
      <c r="H29" s="9"/>
      <c r="I29" s="9">
        <v>3</v>
      </c>
      <c r="J29" s="42"/>
    </row>
    <row r="30" spans="1:10" x14ac:dyDescent="0.3">
      <c r="A30" s="29" t="s">
        <v>39</v>
      </c>
      <c r="B30" s="30" t="s">
        <v>40</v>
      </c>
      <c r="C30" s="30" t="s">
        <v>18</v>
      </c>
      <c r="D30" s="30" t="s">
        <v>13</v>
      </c>
      <c r="E30" s="9">
        <v>3</v>
      </c>
      <c r="F30" s="9"/>
      <c r="G30" s="41"/>
      <c r="H30" s="9">
        <v>3</v>
      </c>
      <c r="I30" s="9"/>
      <c r="J30" s="42"/>
    </row>
    <row r="31" spans="1:10" x14ac:dyDescent="0.3">
      <c r="A31" s="29" t="s">
        <v>41</v>
      </c>
      <c r="B31" s="30" t="s">
        <v>365</v>
      </c>
      <c r="C31" s="30" t="s">
        <v>18</v>
      </c>
      <c r="D31" s="30" t="s">
        <v>13</v>
      </c>
      <c r="E31" s="9">
        <v>4</v>
      </c>
      <c r="F31" s="9">
        <v>10</v>
      </c>
      <c r="G31" s="41">
        <f t="shared" si="0"/>
        <v>0.4</v>
      </c>
      <c r="H31" s="9">
        <v>23</v>
      </c>
      <c r="I31" s="9">
        <v>6</v>
      </c>
      <c r="J31" s="42">
        <f t="shared" si="1"/>
        <v>3.8333333333333335</v>
      </c>
    </row>
    <row r="32" spans="1:10" x14ac:dyDescent="0.3">
      <c r="A32" s="29" t="s">
        <v>538</v>
      </c>
      <c r="B32" s="30" t="s">
        <v>570</v>
      </c>
      <c r="C32" s="30" t="s">
        <v>18</v>
      </c>
      <c r="D32" s="30" t="s">
        <v>13</v>
      </c>
      <c r="E32" s="9">
        <v>4</v>
      </c>
      <c r="F32" s="9">
        <v>2</v>
      </c>
      <c r="G32" s="41">
        <f t="shared" si="0"/>
        <v>2</v>
      </c>
      <c r="H32" s="9">
        <v>1</v>
      </c>
      <c r="I32" s="9"/>
      <c r="J32" s="42"/>
    </row>
    <row r="33" spans="1:10" x14ac:dyDescent="0.3">
      <c r="A33" s="29" t="s">
        <v>42</v>
      </c>
      <c r="B33" s="30" t="s">
        <v>366</v>
      </c>
      <c r="C33" s="30" t="s">
        <v>5</v>
      </c>
      <c r="D33" s="30" t="s">
        <v>6</v>
      </c>
      <c r="E33" s="9">
        <v>3</v>
      </c>
      <c r="F33" s="9">
        <v>1</v>
      </c>
      <c r="G33" s="41">
        <f t="shared" si="0"/>
        <v>3</v>
      </c>
      <c r="H33" s="9">
        <v>4</v>
      </c>
      <c r="I33" s="9">
        <v>3</v>
      </c>
      <c r="J33" s="42">
        <f t="shared" si="1"/>
        <v>1.3333333333333333</v>
      </c>
    </row>
    <row r="34" spans="1:10" x14ac:dyDescent="0.3">
      <c r="A34" s="29" t="s">
        <v>43</v>
      </c>
      <c r="B34" s="30" t="s">
        <v>422</v>
      </c>
      <c r="C34" s="30" t="s">
        <v>44</v>
      </c>
      <c r="D34" s="30" t="s">
        <v>6</v>
      </c>
      <c r="E34" s="9">
        <v>5</v>
      </c>
      <c r="F34" s="9"/>
      <c r="G34" s="41"/>
      <c r="H34" s="9">
        <v>23</v>
      </c>
      <c r="I34" s="9">
        <v>4</v>
      </c>
      <c r="J34" s="42">
        <f t="shared" si="1"/>
        <v>5.75</v>
      </c>
    </row>
    <row r="35" spans="1:10" x14ac:dyDescent="0.3">
      <c r="A35" s="29" t="s">
        <v>45</v>
      </c>
      <c r="B35" s="30" t="s">
        <v>46</v>
      </c>
      <c r="C35" s="30" t="s">
        <v>47</v>
      </c>
      <c r="D35" s="30" t="s">
        <v>6</v>
      </c>
      <c r="E35" s="9">
        <v>184</v>
      </c>
      <c r="F35" s="9">
        <v>52</v>
      </c>
      <c r="G35" s="41">
        <f t="shared" si="0"/>
        <v>3.5384615384615383</v>
      </c>
      <c r="H35" s="9">
        <v>264</v>
      </c>
      <c r="I35" s="9">
        <v>66</v>
      </c>
      <c r="J35" s="42">
        <f t="shared" si="1"/>
        <v>4</v>
      </c>
    </row>
    <row r="36" spans="1:10" x14ac:dyDescent="0.3">
      <c r="A36" s="29" t="s">
        <v>48</v>
      </c>
      <c r="B36" s="30" t="s">
        <v>49</v>
      </c>
      <c r="C36" s="30" t="s">
        <v>47</v>
      </c>
      <c r="D36" s="30" t="s">
        <v>6</v>
      </c>
      <c r="E36" s="9">
        <v>32</v>
      </c>
      <c r="F36" s="9">
        <v>31</v>
      </c>
      <c r="G36" s="41">
        <f t="shared" si="0"/>
        <v>1.032258064516129</v>
      </c>
      <c r="H36" s="9">
        <v>354</v>
      </c>
      <c r="I36" s="9">
        <v>51</v>
      </c>
      <c r="J36" s="42">
        <f t="shared" si="1"/>
        <v>6.9411764705882355</v>
      </c>
    </row>
    <row r="37" spans="1:10" x14ac:dyDescent="0.3">
      <c r="A37" s="29" t="s">
        <v>50</v>
      </c>
      <c r="B37" s="30" t="s">
        <v>51</v>
      </c>
      <c r="C37" s="30" t="s">
        <v>47</v>
      </c>
      <c r="D37" s="30" t="s">
        <v>6</v>
      </c>
      <c r="E37" s="9">
        <v>4</v>
      </c>
      <c r="F37" s="9">
        <v>4</v>
      </c>
      <c r="G37" s="41">
        <f t="shared" si="0"/>
        <v>1</v>
      </c>
      <c r="H37" s="9">
        <v>110</v>
      </c>
      <c r="I37" s="9"/>
      <c r="J37" s="42"/>
    </row>
    <row r="38" spans="1:10" x14ac:dyDescent="0.3">
      <c r="A38" s="29" t="s">
        <v>52</v>
      </c>
      <c r="B38" s="30" t="s">
        <v>53</v>
      </c>
      <c r="C38" s="30" t="s">
        <v>47</v>
      </c>
      <c r="D38" s="30" t="s">
        <v>6</v>
      </c>
      <c r="E38" s="9">
        <v>32</v>
      </c>
      <c r="F38" s="9">
        <v>28</v>
      </c>
      <c r="G38" s="41">
        <f t="shared" si="0"/>
        <v>1.1428571428571428</v>
      </c>
      <c r="H38" s="9">
        <v>14</v>
      </c>
      <c r="I38" s="9">
        <v>26</v>
      </c>
      <c r="J38" s="42">
        <f t="shared" si="1"/>
        <v>0.53846153846153844</v>
      </c>
    </row>
    <row r="39" spans="1:10" x14ac:dyDescent="0.3">
      <c r="A39" s="29" t="s">
        <v>54</v>
      </c>
      <c r="B39" s="30" t="s">
        <v>55</v>
      </c>
      <c r="C39" s="30" t="s">
        <v>47</v>
      </c>
      <c r="D39" s="30" t="s">
        <v>6</v>
      </c>
      <c r="E39" s="9">
        <v>8</v>
      </c>
      <c r="F39" s="9">
        <v>12</v>
      </c>
      <c r="G39" s="41">
        <f t="shared" si="0"/>
        <v>0.66666666666666663</v>
      </c>
      <c r="H39" s="9">
        <v>14</v>
      </c>
      <c r="I39" s="9">
        <v>10</v>
      </c>
      <c r="J39" s="42">
        <f t="shared" si="1"/>
        <v>1.4</v>
      </c>
    </row>
    <row r="40" spans="1:10" x14ac:dyDescent="0.3">
      <c r="A40" s="29" t="s">
        <v>56</v>
      </c>
      <c r="B40" s="30" t="s">
        <v>57</v>
      </c>
      <c r="C40" s="30" t="s">
        <v>47</v>
      </c>
      <c r="D40" s="30" t="s">
        <v>6</v>
      </c>
      <c r="E40" s="9">
        <v>2</v>
      </c>
      <c r="F40" s="9">
        <v>1</v>
      </c>
      <c r="G40" s="41">
        <f t="shared" si="0"/>
        <v>2</v>
      </c>
      <c r="H40" s="9">
        <v>6</v>
      </c>
      <c r="I40" s="9">
        <v>7</v>
      </c>
      <c r="J40" s="42">
        <f t="shared" si="1"/>
        <v>0.8571428571428571</v>
      </c>
    </row>
    <row r="41" spans="1:10" x14ac:dyDescent="0.3">
      <c r="A41" s="29" t="s">
        <v>58</v>
      </c>
      <c r="B41" s="30" t="s">
        <v>465</v>
      </c>
      <c r="C41" s="30" t="s">
        <v>47</v>
      </c>
      <c r="D41" s="30" t="s">
        <v>13</v>
      </c>
      <c r="E41" s="9">
        <v>8</v>
      </c>
      <c r="F41" s="9">
        <v>2</v>
      </c>
      <c r="G41" s="41">
        <f t="shared" si="0"/>
        <v>4</v>
      </c>
      <c r="H41" s="9">
        <v>7</v>
      </c>
      <c r="I41" s="9">
        <v>2</v>
      </c>
      <c r="J41" s="42">
        <f t="shared" si="1"/>
        <v>3.5</v>
      </c>
    </row>
    <row r="42" spans="1:10" x14ac:dyDescent="0.3">
      <c r="A42" s="29" t="s">
        <v>59</v>
      </c>
      <c r="B42" s="30" t="s">
        <v>367</v>
      </c>
      <c r="C42" s="30" t="s">
        <v>47</v>
      </c>
      <c r="D42" s="30" t="s">
        <v>13</v>
      </c>
      <c r="E42" s="9">
        <v>2</v>
      </c>
      <c r="F42" s="9"/>
      <c r="G42" s="41"/>
      <c r="H42" s="9">
        <v>2</v>
      </c>
      <c r="I42" s="9"/>
      <c r="J42" s="42"/>
    </row>
    <row r="43" spans="1:10" x14ac:dyDescent="0.3">
      <c r="A43" s="29" t="s">
        <v>503</v>
      </c>
      <c r="B43" s="30" t="s">
        <v>504</v>
      </c>
      <c r="C43" s="30" t="s">
        <v>47</v>
      </c>
      <c r="D43" s="30" t="s">
        <v>13</v>
      </c>
      <c r="E43" s="9"/>
      <c r="F43" s="9">
        <v>1</v>
      </c>
      <c r="G43" s="41"/>
      <c r="H43" s="9">
        <v>6</v>
      </c>
      <c r="I43" s="9">
        <v>2</v>
      </c>
      <c r="J43" s="42">
        <f t="shared" si="1"/>
        <v>3</v>
      </c>
    </row>
    <row r="44" spans="1:10" x14ac:dyDescent="0.3">
      <c r="A44" s="29" t="s">
        <v>505</v>
      </c>
      <c r="B44" s="30" t="s">
        <v>506</v>
      </c>
      <c r="C44" s="30" t="s">
        <v>47</v>
      </c>
      <c r="D44" s="30" t="s">
        <v>13</v>
      </c>
      <c r="E44" s="9"/>
      <c r="F44" s="9"/>
      <c r="G44" s="41"/>
      <c r="H44" s="9"/>
      <c r="I44" s="9">
        <v>1</v>
      </c>
      <c r="J44" s="42"/>
    </row>
    <row r="45" spans="1:10" x14ac:dyDescent="0.3">
      <c r="A45" s="29" t="s">
        <v>580</v>
      </c>
      <c r="B45" s="30" t="s">
        <v>587</v>
      </c>
      <c r="C45" s="30" t="s">
        <v>47</v>
      </c>
      <c r="D45" s="30" t="s">
        <v>13</v>
      </c>
      <c r="E45" s="9"/>
      <c r="F45" s="9"/>
      <c r="G45" s="41"/>
      <c r="H45" s="9"/>
      <c r="I45" s="9">
        <v>2</v>
      </c>
      <c r="J45" s="42"/>
    </row>
    <row r="46" spans="1:10" x14ac:dyDescent="0.3">
      <c r="A46" s="29" t="s">
        <v>60</v>
      </c>
      <c r="B46" s="30" t="s">
        <v>368</v>
      </c>
      <c r="C46" s="30" t="s">
        <v>47</v>
      </c>
      <c r="D46" s="30" t="s">
        <v>6</v>
      </c>
      <c r="E46" s="9">
        <v>9</v>
      </c>
      <c r="F46" s="9">
        <v>4</v>
      </c>
      <c r="G46" s="41">
        <f t="shared" si="0"/>
        <v>2.25</v>
      </c>
      <c r="H46" s="9">
        <v>8</v>
      </c>
      <c r="I46" s="9">
        <v>3</v>
      </c>
      <c r="J46" s="42">
        <f t="shared" si="1"/>
        <v>2.6666666666666665</v>
      </c>
    </row>
    <row r="47" spans="1:10" x14ac:dyDescent="0.3">
      <c r="A47" s="29" t="s">
        <v>539</v>
      </c>
      <c r="B47" s="30" t="s">
        <v>556</v>
      </c>
      <c r="C47" s="30" t="s">
        <v>47</v>
      </c>
      <c r="D47" s="30" t="s">
        <v>13</v>
      </c>
      <c r="E47" s="9">
        <v>3</v>
      </c>
      <c r="F47" s="9"/>
      <c r="G47" s="41"/>
      <c r="H47" s="9">
        <v>1</v>
      </c>
      <c r="I47" s="9"/>
      <c r="J47" s="42"/>
    </row>
    <row r="48" spans="1:10" x14ac:dyDescent="0.3">
      <c r="A48" s="29" t="s">
        <v>61</v>
      </c>
      <c r="B48" s="30" t="s">
        <v>62</v>
      </c>
      <c r="C48" s="30" t="s">
        <v>47</v>
      </c>
      <c r="D48" s="30" t="s">
        <v>6</v>
      </c>
      <c r="E48" s="9">
        <v>14</v>
      </c>
      <c r="F48" s="9">
        <v>4</v>
      </c>
      <c r="G48" s="41">
        <f t="shared" si="0"/>
        <v>3.5</v>
      </c>
      <c r="H48" s="9">
        <v>103</v>
      </c>
      <c r="I48" s="9">
        <v>10</v>
      </c>
      <c r="J48" s="42">
        <f t="shared" si="1"/>
        <v>10.3</v>
      </c>
    </row>
    <row r="49" spans="1:10" x14ac:dyDescent="0.3">
      <c r="A49" s="29" t="s">
        <v>63</v>
      </c>
      <c r="B49" s="30" t="s">
        <v>64</v>
      </c>
      <c r="C49" s="30" t="s">
        <v>18</v>
      </c>
      <c r="D49" s="30" t="s">
        <v>6</v>
      </c>
      <c r="E49" s="9">
        <v>108</v>
      </c>
      <c r="F49" s="9">
        <v>32</v>
      </c>
      <c r="G49" s="41">
        <f t="shared" si="0"/>
        <v>3.375</v>
      </c>
      <c r="H49" s="9">
        <v>45</v>
      </c>
      <c r="I49" s="9">
        <v>38</v>
      </c>
      <c r="J49" s="42">
        <f t="shared" si="1"/>
        <v>1.1842105263157894</v>
      </c>
    </row>
    <row r="50" spans="1:10" x14ac:dyDescent="0.3">
      <c r="A50" s="29" t="s">
        <v>65</v>
      </c>
      <c r="B50" s="30" t="s">
        <v>489</v>
      </c>
      <c r="C50" s="30" t="s">
        <v>66</v>
      </c>
      <c r="D50" s="30" t="s">
        <v>6</v>
      </c>
      <c r="E50" s="9">
        <v>2</v>
      </c>
      <c r="F50" s="9">
        <v>1</v>
      </c>
      <c r="G50" s="41">
        <f t="shared" si="0"/>
        <v>2</v>
      </c>
      <c r="H50" s="9">
        <v>23</v>
      </c>
      <c r="I50" s="9"/>
      <c r="J50" s="42"/>
    </row>
    <row r="51" spans="1:10" x14ac:dyDescent="0.3">
      <c r="A51" s="29" t="s">
        <v>67</v>
      </c>
      <c r="B51" s="30" t="s">
        <v>423</v>
      </c>
      <c r="C51" s="30" t="s">
        <v>68</v>
      </c>
      <c r="D51" s="30" t="s">
        <v>6</v>
      </c>
      <c r="E51" s="9"/>
      <c r="F51" s="9">
        <v>3</v>
      </c>
      <c r="G51" s="41"/>
      <c r="H51" s="9">
        <v>4</v>
      </c>
      <c r="I51" s="9">
        <v>1</v>
      </c>
      <c r="J51" s="42">
        <f t="shared" si="1"/>
        <v>4</v>
      </c>
    </row>
    <row r="52" spans="1:10" x14ac:dyDescent="0.3">
      <c r="A52" s="29" t="s">
        <v>69</v>
      </c>
      <c r="B52" s="30" t="s">
        <v>70</v>
      </c>
      <c r="C52" s="30" t="s">
        <v>71</v>
      </c>
      <c r="D52" s="30" t="s">
        <v>6</v>
      </c>
      <c r="E52" s="9">
        <v>10</v>
      </c>
      <c r="F52" s="9">
        <v>2</v>
      </c>
      <c r="G52" s="41">
        <f t="shared" si="0"/>
        <v>5</v>
      </c>
      <c r="H52" s="9">
        <v>39</v>
      </c>
      <c r="I52" s="9"/>
      <c r="J52" s="42"/>
    </row>
    <row r="53" spans="1:10" x14ac:dyDescent="0.3">
      <c r="A53" s="29" t="s">
        <v>72</v>
      </c>
      <c r="B53" s="30" t="s">
        <v>466</v>
      </c>
      <c r="C53" s="30" t="s">
        <v>73</v>
      </c>
      <c r="D53" s="30" t="s">
        <v>6</v>
      </c>
      <c r="E53" s="9">
        <v>14</v>
      </c>
      <c r="F53" s="9">
        <v>22</v>
      </c>
      <c r="G53" s="41">
        <f t="shared" si="0"/>
        <v>0.63636363636363635</v>
      </c>
      <c r="H53" s="9">
        <v>44</v>
      </c>
      <c r="I53" s="9">
        <v>6</v>
      </c>
      <c r="J53" s="42">
        <f t="shared" si="1"/>
        <v>7.333333333333333</v>
      </c>
    </row>
    <row r="54" spans="1:10" x14ac:dyDescent="0.3">
      <c r="A54" s="29" t="s">
        <v>74</v>
      </c>
      <c r="B54" s="30" t="s">
        <v>424</v>
      </c>
      <c r="C54" s="30" t="s">
        <v>66</v>
      </c>
      <c r="D54" s="30" t="s">
        <v>6</v>
      </c>
      <c r="E54" s="9">
        <v>8</v>
      </c>
      <c r="F54" s="9">
        <v>1</v>
      </c>
      <c r="G54" s="41">
        <f t="shared" si="0"/>
        <v>8</v>
      </c>
      <c r="H54" s="9">
        <v>20</v>
      </c>
      <c r="I54" s="9"/>
      <c r="J54" s="42"/>
    </row>
    <row r="55" spans="1:10" x14ac:dyDescent="0.3">
      <c r="A55" s="29" t="s">
        <v>75</v>
      </c>
      <c r="B55" s="30" t="s">
        <v>467</v>
      </c>
      <c r="C55" s="30" t="s">
        <v>32</v>
      </c>
      <c r="D55" s="30" t="s">
        <v>13</v>
      </c>
      <c r="E55" s="9">
        <v>9</v>
      </c>
      <c r="F55" s="9">
        <v>8</v>
      </c>
      <c r="G55" s="41">
        <f t="shared" si="0"/>
        <v>1.125</v>
      </c>
      <c r="H55" s="9">
        <v>7</v>
      </c>
      <c r="I55" s="9">
        <v>12</v>
      </c>
      <c r="J55" s="42">
        <f t="shared" si="1"/>
        <v>0.58333333333333337</v>
      </c>
    </row>
    <row r="56" spans="1:10" x14ac:dyDescent="0.3">
      <c r="A56" s="29" t="s">
        <v>76</v>
      </c>
      <c r="B56" s="30" t="s">
        <v>468</v>
      </c>
      <c r="C56" s="30" t="s">
        <v>68</v>
      </c>
      <c r="D56" s="30" t="s">
        <v>6</v>
      </c>
      <c r="E56" s="9">
        <v>3</v>
      </c>
      <c r="F56" s="9">
        <v>3</v>
      </c>
      <c r="G56" s="41">
        <f t="shared" si="0"/>
        <v>1</v>
      </c>
      <c r="H56" s="9">
        <v>7</v>
      </c>
      <c r="I56" s="9">
        <v>2</v>
      </c>
      <c r="J56" s="42">
        <f t="shared" si="1"/>
        <v>3.5</v>
      </c>
    </row>
    <row r="57" spans="1:10" x14ac:dyDescent="0.3">
      <c r="A57" s="29" t="s">
        <v>77</v>
      </c>
      <c r="B57" s="30" t="s">
        <v>78</v>
      </c>
      <c r="C57" s="30" t="s">
        <v>18</v>
      </c>
      <c r="D57" s="30" t="s">
        <v>6</v>
      </c>
      <c r="E57" s="9">
        <v>178</v>
      </c>
      <c r="F57" s="9">
        <v>68</v>
      </c>
      <c r="G57" s="41">
        <f t="shared" si="0"/>
        <v>2.6176470588235294</v>
      </c>
      <c r="H57" s="9">
        <v>517</v>
      </c>
      <c r="I57" s="9">
        <v>54</v>
      </c>
      <c r="J57" s="42">
        <f t="shared" si="1"/>
        <v>9.5740740740740744</v>
      </c>
    </row>
    <row r="58" spans="1:10" x14ac:dyDescent="0.3">
      <c r="A58" s="29" t="s">
        <v>79</v>
      </c>
      <c r="B58" s="30" t="s">
        <v>80</v>
      </c>
      <c r="C58" s="30" t="s">
        <v>18</v>
      </c>
      <c r="D58" s="30" t="s">
        <v>6</v>
      </c>
      <c r="E58" s="9">
        <v>60</v>
      </c>
      <c r="F58" s="9">
        <v>28</v>
      </c>
      <c r="G58" s="41">
        <f t="shared" si="0"/>
        <v>2.1428571428571428</v>
      </c>
      <c r="H58" s="9">
        <v>19</v>
      </c>
      <c r="I58" s="9">
        <v>18</v>
      </c>
      <c r="J58" s="42">
        <f t="shared" si="1"/>
        <v>1.0555555555555556</v>
      </c>
    </row>
    <row r="59" spans="1:10" x14ac:dyDescent="0.3">
      <c r="A59" s="29" t="s">
        <v>81</v>
      </c>
      <c r="B59" s="30" t="s">
        <v>82</v>
      </c>
      <c r="C59" s="30" t="s">
        <v>18</v>
      </c>
      <c r="D59" s="30" t="s">
        <v>6</v>
      </c>
      <c r="E59" s="9">
        <v>2</v>
      </c>
      <c r="F59" s="9"/>
      <c r="G59" s="41"/>
      <c r="H59" s="9">
        <v>27</v>
      </c>
      <c r="I59" s="9">
        <v>12</v>
      </c>
      <c r="J59" s="42">
        <f t="shared" si="1"/>
        <v>2.25</v>
      </c>
    </row>
    <row r="60" spans="1:10" x14ac:dyDescent="0.3">
      <c r="A60" s="29" t="s">
        <v>83</v>
      </c>
      <c r="B60" s="30" t="s">
        <v>84</v>
      </c>
      <c r="C60" s="30" t="s">
        <v>18</v>
      </c>
      <c r="D60" s="30" t="s">
        <v>6</v>
      </c>
      <c r="E60" s="9">
        <v>8</v>
      </c>
      <c r="F60" s="9">
        <v>9</v>
      </c>
      <c r="G60" s="41">
        <f t="shared" si="0"/>
        <v>0.88888888888888884</v>
      </c>
      <c r="H60" s="9"/>
      <c r="I60" s="9"/>
      <c r="J60" s="42"/>
    </row>
    <row r="61" spans="1:10" x14ac:dyDescent="0.3">
      <c r="A61" s="29" t="s">
        <v>85</v>
      </c>
      <c r="B61" s="30" t="s">
        <v>86</v>
      </c>
      <c r="C61" s="30" t="s">
        <v>18</v>
      </c>
      <c r="D61" s="30" t="s">
        <v>6</v>
      </c>
      <c r="E61" s="9">
        <v>6</v>
      </c>
      <c r="F61" s="9">
        <v>1</v>
      </c>
      <c r="G61" s="41">
        <f t="shared" si="0"/>
        <v>6</v>
      </c>
      <c r="H61" s="9">
        <v>9</v>
      </c>
      <c r="I61" s="9">
        <v>6</v>
      </c>
      <c r="J61" s="42">
        <f t="shared" si="1"/>
        <v>1.5</v>
      </c>
    </row>
    <row r="62" spans="1:10" x14ac:dyDescent="0.3">
      <c r="A62" s="29" t="s">
        <v>87</v>
      </c>
      <c r="B62" s="30" t="s">
        <v>440</v>
      </c>
      <c r="C62" s="30" t="s">
        <v>18</v>
      </c>
      <c r="D62" s="30" t="s">
        <v>13</v>
      </c>
      <c r="E62" s="9">
        <v>5</v>
      </c>
      <c r="F62" s="9">
        <v>4</v>
      </c>
      <c r="G62" s="41">
        <f t="shared" si="0"/>
        <v>1.25</v>
      </c>
      <c r="H62" s="9">
        <v>9</v>
      </c>
      <c r="I62" s="9">
        <v>4</v>
      </c>
      <c r="J62" s="42">
        <f t="shared" si="1"/>
        <v>2.25</v>
      </c>
    </row>
    <row r="63" spans="1:10" x14ac:dyDescent="0.3">
      <c r="A63" s="29" t="s">
        <v>88</v>
      </c>
      <c r="B63" s="30" t="s">
        <v>89</v>
      </c>
      <c r="C63" s="30" t="s">
        <v>18</v>
      </c>
      <c r="D63" s="30" t="s">
        <v>6</v>
      </c>
      <c r="E63" s="9">
        <v>5</v>
      </c>
      <c r="F63" s="9">
        <v>5</v>
      </c>
      <c r="G63" s="41">
        <f t="shared" si="0"/>
        <v>1</v>
      </c>
      <c r="H63" s="9">
        <v>9</v>
      </c>
      <c r="I63" s="9">
        <v>6</v>
      </c>
      <c r="J63" s="42">
        <f t="shared" si="1"/>
        <v>1.5</v>
      </c>
    </row>
    <row r="64" spans="1:10" x14ac:dyDescent="0.3">
      <c r="A64" s="29" t="s">
        <v>90</v>
      </c>
      <c r="B64" s="30" t="s">
        <v>91</v>
      </c>
      <c r="C64" s="30" t="s">
        <v>18</v>
      </c>
      <c r="D64" s="30" t="s">
        <v>13</v>
      </c>
      <c r="E64" s="9">
        <v>1</v>
      </c>
      <c r="F64" s="9"/>
      <c r="G64" s="41"/>
      <c r="H64" s="9"/>
      <c r="I64" s="9"/>
      <c r="J64" s="42"/>
    </row>
    <row r="65" spans="1:10" x14ac:dyDescent="0.3">
      <c r="A65" s="29" t="s">
        <v>507</v>
      </c>
      <c r="B65" s="30" t="s">
        <v>508</v>
      </c>
      <c r="C65" s="30" t="s">
        <v>18</v>
      </c>
      <c r="D65" s="30" t="s">
        <v>13</v>
      </c>
      <c r="E65" s="9"/>
      <c r="F65" s="9">
        <v>1</v>
      </c>
      <c r="G65" s="41"/>
      <c r="H65" s="9"/>
      <c r="I65" s="9"/>
      <c r="J65" s="42"/>
    </row>
    <row r="66" spans="1:10" x14ac:dyDescent="0.3">
      <c r="A66" s="29" t="s">
        <v>92</v>
      </c>
      <c r="B66" s="30" t="s">
        <v>93</v>
      </c>
      <c r="C66" s="30" t="s">
        <v>18</v>
      </c>
      <c r="D66" s="30" t="s">
        <v>13</v>
      </c>
      <c r="E66" s="9"/>
      <c r="F66" s="9"/>
      <c r="G66" s="41"/>
      <c r="H66" s="9">
        <v>3</v>
      </c>
      <c r="I66" s="9">
        <v>1</v>
      </c>
      <c r="J66" s="42">
        <f t="shared" si="1"/>
        <v>3</v>
      </c>
    </row>
    <row r="67" spans="1:10" x14ac:dyDescent="0.3">
      <c r="A67" s="29" t="s">
        <v>94</v>
      </c>
      <c r="B67" s="30" t="s">
        <v>441</v>
      </c>
      <c r="C67" s="30" t="s">
        <v>18</v>
      </c>
      <c r="D67" s="30" t="s">
        <v>13</v>
      </c>
      <c r="E67" s="9">
        <v>3</v>
      </c>
      <c r="F67" s="9"/>
      <c r="G67" s="41"/>
      <c r="H67" s="9">
        <v>1</v>
      </c>
      <c r="I67" s="9">
        <v>1</v>
      </c>
      <c r="J67" s="42">
        <f t="shared" si="1"/>
        <v>1</v>
      </c>
    </row>
    <row r="68" spans="1:10" x14ac:dyDescent="0.3">
      <c r="A68" s="29" t="s">
        <v>95</v>
      </c>
      <c r="B68" s="30" t="s">
        <v>96</v>
      </c>
      <c r="C68" s="30" t="s">
        <v>97</v>
      </c>
      <c r="D68" s="30" t="s">
        <v>6</v>
      </c>
      <c r="E68" s="9">
        <v>38</v>
      </c>
      <c r="F68" s="9">
        <v>23</v>
      </c>
      <c r="G68" s="41">
        <f t="shared" si="0"/>
        <v>1.6521739130434783</v>
      </c>
      <c r="H68" s="9">
        <v>39</v>
      </c>
      <c r="I68" s="9">
        <v>5</v>
      </c>
      <c r="J68" s="42">
        <f t="shared" si="1"/>
        <v>7.8</v>
      </c>
    </row>
    <row r="69" spans="1:10" x14ac:dyDescent="0.3">
      <c r="A69" s="29" t="s">
        <v>98</v>
      </c>
      <c r="B69" s="30" t="s">
        <v>99</v>
      </c>
      <c r="C69" s="30" t="s">
        <v>97</v>
      </c>
      <c r="D69" s="30" t="s">
        <v>6</v>
      </c>
      <c r="E69" s="9">
        <v>41</v>
      </c>
      <c r="F69" s="9">
        <v>11</v>
      </c>
      <c r="G69" s="41">
        <f t="shared" si="0"/>
        <v>3.7272727272727271</v>
      </c>
      <c r="H69" s="9">
        <v>13</v>
      </c>
      <c r="I69" s="9"/>
      <c r="J69" s="42"/>
    </row>
    <row r="70" spans="1:10" x14ac:dyDescent="0.3">
      <c r="A70" s="29" t="s">
        <v>100</v>
      </c>
      <c r="B70" s="30" t="s">
        <v>425</v>
      </c>
      <c r="C70" s="30" t="s">
        <v>97</v>
      </c>
      <c r="D70" s="30" t="s">
        <v>13</v>
      </c>
      <c r="E70" s="9"/>
      <c r="F70" s="9">
        <v>4</v>
      </c>
      <c r="G70" s="41"/>
      <c r="H70" s="9"/>
      <c r="I70" s="9"/>
      <c r="J70" s="42"/>
    </row>
    <row r="71" spans="1:10" x14ac:dyDescent="0.3">
      <c r="A71" s="29" t="s">
        <v>101</v>
      </c>
      <c r="B71" s="30" t="s">
        <v>442</v>
      </c>
      <c r="C71" s="30" t="s">
        <v>97</v>
      </c>
      <c r="D71" s="30" t="s">
        <v>13</v>
      </c>
      <c r="E71" s="9">
        <v>6</v>
      </c>
      <c r="F71" s="9">
        <v>2</v>
      </c>
      <c r="G71" s="41">
        <f t="shared" si="0"/>
        <v>3</v>
      </c>
      <c r="H71" s="9">
        <v>24</v>
      </c>
      <c r="I71" s="9">
        <v>1</v>
      </c>
      <c r="J71" s="42">
        <f t="shared" si="1"/>
        <v>24</v>
      </c>
    </row>
    <row r="72" spans="1:10" x14ac:dyDescent="0.3">
      <c r="A72" s="29" t="s">
        <v>102</v>
      </c>
      <c r="B72" s="30" t="s">
        <v>103</v>
      </c>
      <c r="C72" s="30" t="s">
        <v>97</v>
      </c>
      <c r="D72" s="30" t="s">
        <v>13</v>
      </c>
      <c r="E72" s="9">
        <v>7</v>
      </c>
      <c r="F72" s="9">
        <v>1</v>
      </c>
      <c r="G72" s="41">
        <f t="shared" si="0"/>
        <v>7</v>
      </c>
      <c r="H72" s="9">
        <v>9</v>
      </c>
      <c r="I72" s="9">
        <v>3</v>
      </c>
      <c r="J72" s="42">
        <f t="shared" si="1"/>
        <v>3</v>
      </c>
    </row>
    <row r="73" spans="1:10" x14ac:dyDescent="0.3">
      <c r="A73" s="29" t="s">
        <v>104</v>
      </c>
      <c r="B73" s="30" t="s">
        <v>426</v>
      </c>
      <c r="C73" s="30" t="s">
        <v>68</v>
      </c>
      <c r="D73" s="30" t="s">
        <v>6</v>
      </c>
      <c r="E73" s="9">
        <v>10</v>
      </c>
      <c r="F73" s="9">
        <v>8</v>
      </c>
      <c r="G73" s="41">
        <f t="shared" si="0"/>
        <v>1.25</v>
      </c>
      <c r="H73" s="9">
        <v>15</v>
      </c>
      <c r="I73" s="9">
        <v>3</v>
      </c>
      <c r="J73" s="42">
        <f t="shared" si="1"/>
        <v>5</v>
      </c>
    </row>
    <row r="74" spans="1:10" x14ac:dyDescent="0.3">
      <c r="A74" s="29" t="s">
        <v>105</v>
      </c>
      <c r="B74" s="30" t="s">
        <v>106</v>
      </c>
      <c r="C74" s="30" t="s">
        <v>107</v>
      </c>
      <c r="D74" s="30" t="s">
        <v>6</v>
      </c>
      <c r="E74" s="9">
        <v>9</v>
      </c>
      <c r="F74" s="9">
        <v>5</v>
      </c>
      <c r="G74" s="41">
        <f t="shared" si="0"/>
        <v>1.8</v>
      </c>
      <c r="H74" s="9">
        <v>25</v>
      </c>
      <c r="I74" s="9">
        <v>3</v>
      </c>
      <c r="J74" s="42">
        <f t="shared" si="1"/>
        <v>8.3333333333333339</v>
      </c>
    </row>
    <row r="75" spans="1:10" x14ac:dyDescent="0.3">
      <c r="A75" s="29" t="s">
        <v>108</v>
      </c>
      <c r="B75" s="30" t="s">
        <v>511</v>
      </c>
      <c r="C75" s="30" t="s">
        <v>107</v>
      </c>
      <c r="D75" s="30" t="s">
        <v>6</v>
      </c>
      <c r="E75" s="9"/>
      <c r="F75" s="9"/>
      <c r="G75" s="41"/>
      <c r="H75" s="9">
        <v>6</v>
      </c>
      <c r="I75" s="9"/>
      <c r="J75" s="42"/>
    </row>
    <row r="76" spans="1:10" x14ac:dyDescent="0.3">
      <c r="A76" s="29" t="s">
        <v>109</v>
      </c>
      <c r="B76" s="30" t="s">
        <v>110</v>
      </c>
      <c r="C76" s="30" t="s">
        <v>111</v>
      </c>
      <c r="D76" s="30" t="s">
        <v>6</v>
      </c>
      <c r="E76" s="9">
        <v>46</v>
      </c>
      <c r="F76" s="9">
        <v>91</v>
      </c>
      <c r="G76" s="41">
        <f t="shared" si="0"/>
        <v>0.50549450549450547</v>
      </c>
      <c r="H76" s="9">
        <v>136</v>
      </c>
      <c r="I76" s="9">
        <v>85</v>
      </c>
      <c r="J76" s="42">
        <f t="shared" si="1"/>
        <v>1.6</v>
      </c>
    </row>
    <row r="77" spans="1:10" x14ac:dyDescent="0.3">
      <c r="A77" s="29" t="s">
        <v>112</v>
      </c>
      <c r="B77" s="30" t="s">
        <v>113</v>
      </c>
      <c r="C77" s="30" t="s">
        <v>111</v>
      </c>
      <c r="D77" s="30" t="s">
        <v>6</v>
      </c>
      <c r="E77" s="9">
        <v>89</v>
      </c>
      <c r="F77" s="9">
        <v>30</v>
      </c>
      <c r="G77" s="41">
        <f t="shared" si="0"/>
        <v>2.9666666666666668</v>
      </c>
      <c r="H77" s="9">
        <v>59</v>
      </c>
      <c r="I77" s="9">
        <v>71</v>
      </c>
      <c r="J77" s="42">
        <f t="shared" si="1"/>
        <v>0.83098591549295775</v>
      </c>
    </row>
    <row r="78" spans="1:10" x14ac:dyDescent="0.3">
      <c r="A78" s="29" t="s">
        <v>114</v>
      </c>
      <c r="B78" s="30" t="s">
        <v>399</v>
      </c>
      <c r="C78" s="30" t="s">
        <v>111</v>
      </c>
      <c r="D78" s="30" t="s">
        <v>6</v>
      </c>
      <c r="E78" s="9">
        <v>52</v>
      </c>
      <c r="F78" s="9">
        <v>27</v>
      </c>
      <c r="G78" s="41">
        <f t="shared" si="0"/>
        <v>1.9259259259259258</v>
      </c>
      <c r="H78" s="9">
        <v>37</v>
      </c>
      <c r="I78" s="9">
        <v>19</v>
      </c>
      <c r="J78" s="42">
        <f t="shared" si="1"/>
        <v>1.9473684210526316</v>
      </c>
    </row>
    <row r="79" spans="1:10" x14ac:dyDescent="0.3">
      <c r="A79" s="29" t="s">
        <v>115</v>
      </c>
      <c r="B79" s="30" t="s">
        <v>116</v>
      </c>
      <c r="C79" s="30" t="s">
        <v>111</v>
      </c>
      <c r="D79" s="30" t="s">
        <v>6</v>
      </c>
      <c r="E79" s="9">
        <v>71</v>
      </c>
      <c r="F79" s="9">
        <v>25</v>
      </c>
      <c r="G79" s="41">
        <f t="shared" si="0"/>
        <v>2.84</v>
      </c>
      <c r="H79" s="9">
        <v>89</v>
      </c>
      <c r="I79" s="9">
        <v>40</v>
      </c>
      <c r="J79" s="42">
        <f t="shared" si="1"/>
        <v>2.2250000000000001</v>
      </c>
    </row>
    <row r="80" spans="1:10" x14ac:dyDescent="0.3">
      <c r="A80" s="29" t="s">
        <v>117</v>
      </c>
      <c r="B80" s="30" t="s">
        <v>469</v>
      </c>
      <c r="C80" s="30" t="s">
        <v>111</v>
      </c>
      <c r="D80" s="30" t="s">
        <v>6</v>
      </c>
      <c r="E80" s="9">
        <v>73</v>
      </c>
      <c r="F80" s="9">
        <v>49</v>
      </c>
      <c r="G80" s="41">
        <f t="shared" si="0"/>
        <v>1.489795918367347</v>
      </c>
      <c r="H80" s="9">
        <v>41</v>
      </c>
      <c r="I80" s="9">
        <v>39</v>
      </c>
      <c r="J80" s="42">
        <f t="shared" si="1"/>
        <v>1.0512820512820513</v>
      </c>
    </row>
    <row r="81" spans="1:10" x14ac:dyDescent="0.3">
      <c r="A81" s="29" t="s">
        <v>118</v>
      </c>
      <c r="B81" s="30" t="s">
        <v>119</v>
      </c>
      <c r="C81" s="30" t="s">
        <v>111</v>
      </c>
      <c r="D81" s="30" t="s">
        <v>6</v>
      </c>
      <c r="E81" s="9">
        <v>28</v>
      </c>
      <c r="F81" s="9">
        <v>37</v>
      </c>
      <c r="G81" s="41">
        <f t="shared" si="0"/>
        <v>0.7567567567567568</v>
      </c>
      <c r="H81" s="9">
        <v>11</v>
      </c>
      <c r="I81" s="9">
        <v>22</v>
      </c>
      <c r="J81" s="42">
        <f t="shared" si="1"/>
        <v>0.5</v>
      </c>
    </row>
    <row r="82" spans="1:10" x14ac:dyDescent="0.3">
      <c r="A82" s="29" t="s">
        <v>120</v>
      </c>
      <c r="B82" s="30" t="s">
        <v>121</v>
      </c>
      <c r="C82" s="30" t="s">
        <v>111</v>
      </c>
      <c r="D82" s="30" t="s">
        <v>13</v>
      </c>
      <c r="E82" s="9">
        <v>19</v>
      </c>
      <c r="F82" s="9">
        <v>17</v>
      </c>
      <c r="G82" s="41">
        <f t="shared" si="0"/>
        <v>1.1176470588235294</v>
      </c>
      <c r="H82" s="9">
        <v>26</v>
      </c>
      <c r="I82" s="9">
        <v>14</v>
      </c>
      <c r="J82" s="42">
        <f t="shared" si="1"/>
        <v>1.8571428571428572</v>
      </c>
    </row>
    <row r="83" spans="1:10" x14ac:dyDescent="0.3">
      <c r="A83" s="29" t="s">
        <v>122</v>
      </c>
      <c r="B83" s="30" t="s">
        <v>400</v>
      </c>
      <c r="C83" s="30" t="s">
        <v>111</v>
      </c>
      <c r="D83" s="30" t="s">
        <v>6</v>
      </c>
      <c r="E83" s="9">
        <v>20</v>
      </c>
      <c r="F83" s="9">
        <v>14</v>
      </c>
      <c r="G83" s="41">
        <f t="shared" si="0"/>
        <v>1.4285714285714286</v>
      </c>
      <c r="H83" s="9">
        <v>9</v>
      </c>
      <c r="I83" s="9">
        <v>4</v>
      </c>
      <c r="J83" s="42">
        <f t="shared" si="1"/>
        <v>2.25</v>
      </c>
    </row>
    <row r="84" spans="1:10" x14ac:dyDescent="0.3">
      <c r="A84" s="29" t="s">
        <v>123</v>
      </c>
      <c r="B84" s="30" t="s">
        <v>124</v>
      </c>
      <c r="C84" s="30" t="s">
        <v>111</v>
      </c>
      <c r="D84" s="30" t="s">
        <v>6</v>
      </c>
      <c r="E84" s="9">
        <v>2</v>
      </c>
      <c r="F84" s="9">
        <v>12</v>
      </c>
      <c r="G84" s="41">
        <f t="shared" si="0"/>
        <v>0.16666666666666666</v>
      </c>
      <c r="H84" s="9">
        <v>10</v>
      </c>
      <c r="I84" s="9">
        <v>3</v>
      </c>
      <c r="J84" s="42">
        <f t="shared" si="1"/>
        <v>3.3333333333333335</v>
      </c>
    </row>
    <row r="85" spans="1:10" x14ac:dyDescent="0.3">
      <c r="A85" s="29" t="s">
        <v>125</v>
      </c>
      <c r="B85" s="30" t="s">
        <v>369</v>
      </c>
      <c r="C85" s="30" t="s">
        <v>111</v>
      </c>
      <c r="D85" s="30" t="s">
        <v>6</v>
      </c>
      <c r="E85" s="9">
        <v>2</v>
      </c>
      <c r="F85" s="9"/>
      <c r="G85" s="41"/>
      <c r="H85" s="9">
        <v>2</v>
      </c>
      <c r="I85" s="9"/>
      <c r="J85" s="42"/>
    </row>
    <row r="86" spans="1:10" x14ac:dyDescent="0.3">
      <c r="A86" s="29" t="s">
        <v>126</v>
      </c>
      <c r="B86" s="30" t="s">
        <v>512</v>
      </c>
      <c r="C86" s="30" t="s">
        <v>111</v>
      </c>
      <c r="D86" s="30" t="s">
        <v>6</v>
      </c>
      <c r="E86" s="9">
        <v>2</v>
      </c>
      <c r="F86" s="9">
        <v>10</v>
      </c>
      <c r="G86" s="41">
        <f t="shared" si="0"/>
        <v>0.2</v>
      </c>
      <c r="H86" s="9">
        <v>40</v>
      </c>
      <c r="I86" s="9">
        <v>7</v>
      </c>
      <c r="J86" s="42">
        <f t="shared" si="1"/>
        <v>5.7142857142857144</v>
      </c>
    </row>
    <row r="87" spans="1:10" x14ac:dyDescent="0.3">
      <c r="A87" s="29" t="s">
        <v>127</v>
      </c>
      <c r="B87" s="30" t="s">
        <v>128</v>
      </c>
      <c r="C87" s="30" t="s">
        <v>111</v>
      </c>
      <c r="D87" s="30" t="s">
        <v>13</v>
      </c>
      <c r="E87" s="9">
        <v>3</v>
      </c>
      <c r="F87" s="9"/>
      <c r="G87" s="41"/>
      <c r="H87" s="9">
        <v>2</v>
      </c>
      <c r="I87" s="9"/>
      <c r="J87" s="42"/>
    </row>
    <row r="88" spans="1:10" x14ac:dyDescent="0.3">
      <c r="A88" s="29" t="s">
        <v>129</v>
      </c>
      <c r="B88" s="30" t="s">
        <v>513</v>
      </c>
      <c r="C88" s="30" t="s">
        <v>111</v>
      </c>
      <c r="D88" s="30" t="s">
        <v>13</v>
      </c>
      <c r="E88" s="9">
        <v>21</v>
      </c>
      <c r="F88" s="9">
        <v>7</v>
      </c>
      <c r="G88" s="41">
        <f t="shared" si="0"/>
        <v>3</v>
      </c>
      <c r="H88" s="9">
        <v>22</v>
      </c>
      <c r="I88" s="9">
        <v>15</v>
      </c>
      <c r="J88" s="42">
        <f t="shared" si="1"/>
        <v>1.4666666666666666</v>
      </c>
    </row>
    <row r="89" spans="1:10" x14ac:dyDescent="0.3">
      <c r="A89" s="29" t="s">
        <v>383</v>
      </c>
      <c r="B89" s="30" t="s">
        <v>384</v>
      </c>
      <c r="C89" s="30" t="s">
        <v>111</v>
      </c>
      <c r="D89" s="30" t="s">
        <v>13</v>
      </c>
      <c r="E89" s="9">
        <v>1</v>
      </c>
      <c r="F89" s="9">
        <v>3</v>
      </c>
      <c r="G89" s="41">
        <f t="shared" si="0"/>
        <v>0.33333333333333331</v>
      </c>
      <c r="H89" s="9">
        <v>14</v>
      </c>
      <c r="I89" s="9"/>
      <c r="J89" s="42"/>
    </row>
    <row r="90" spans="1:10" x14ac:dyDescent="0.3">
      <c r="A90" s="29" t="s">
        <v>130</v>
      </c>
      <c r="B90" s="30" t="s">
        <v>470</v>
      </c>
      <c r="C90" s="30" t="s">
        <v>111</v>
      </c>
      <c r="D90" s="30" t="s">
        <v>13</v>
      </c>
      <c r="E90" s="9">
        <v>12</v>
      </c>
      <c r="F90" s="9">
        <v>2</v>
      </c>
      <c r="G90" s="41">
        <f t="shared" si="0"/>
        <v>6</v>
      </c>
      <c r="H90" s="9">
        <v>31</v>
      </c>
      <c r="I90" s="9">
        <v>7</v>
      </c>
      <c r="J90" s="42">
        <f t="shared" si="1"/>
        <v>4.4285714285714288</v>
      </c>
    </row>
    <row r="91" spans="1:10" x14ac:dyDescent="0.3">
      <c r="A91" s="29" t="s">
        <v>131</v>
      </c>
      <c r="B91" s="30" t="s">
        <v>401</v>
      </c>
      <c r="C91" s="30" t="s">
        <v>111</v>
      </c>
      <c r="D91" s="30" t="s">
        <v>13</v>
      </c>
      <c r="E91" s="9">
        <v>5</v>
      </c>
      <c r="F91" s="9">
        <v>2</v>
      </c>
      <c r="G91" s="41">
        <f t="shared" si="0"/>
        <v>2.5</v>
      </c>
      <c r="H91" s="9">
        <v>4</v>
      </c>
      <c r="I91" s="9">
        <v>2</v>
      </c>
      <c r="J91" s="42">
        <f t="shared" si="1"/>
        <v>2</v>
      </c>
    </row>
    <row r="92" spans="1:10" x14ac:dyDescent="0.3">
      <c r="A92" s="29" t="s">
        <v>132</v>
      </c>
      <c r="B92" s="30" t="s">
        <v>453</v>
      </c>
      <c r="C92" s="30" t="s">
        <v>111</v>
      </c>
      <c r="D92" s="30" t="s">
        <v>6</v>
      </c>
      <c r="E92" s="9"/>
      <c r="F92" s="9"/>
      <c r="G92" s="41"/>
      <c r="H92" s="9">
        <v>4</v>
      </c>
      <c r="I92" s="9"/>
      <c r="J92" s="42"/>
    </row>
    <row r="93" spans="1:10" x14ac:dyDescent="0.3">
      <c r="A93" s="29" t="s">
        <v>133</v>
      </c>
      <c r="B93" s="30" t="s">
        <v>134</v>
      </c>
      <c r="C93" s="30" t="s">
        <v>111</v>
      </c>
      <c r="D93" s="30" t="s">
        <v>13</v>
      </c>
      <c r="E93" s="9"/>
      <c r="F93" s="9"/>
      <c r="G93" s="41"/>
      <c r="H93" s="9"/>
      <c r="I93" s="9">
        <v>1</v>
      </c>
      <c r="J93" s="42"/>
    </row>
    <row r="94" spans="1:10" x14ac:dyDescent="0.3">
      <c r="A94" s="29" t="s">
        <v>135</v>
      </c>
      <c r="B94" s="30" t="s">
        <v>443</v>
      </c>
      <c r="C94" s="30" t="s">
        <v>111</v>
      </c>
      <c r="D94" s="30" t="s">
        <v>6</v>
      </c>
      <c r="E94" s="9"/>
      <c r="F94" s="9">
        <v>1</v>
      </c>
      <c r="G94" s="41"/>
      <c r="H94" s="9">
        <v>12</v>
      </c>
      <c r="I94" s="9">
        <v>1</v>
      </c>
      <c r="J94" s="42">
        <f t="shared" si="1"/>
        <v>12</v>
      </c>
    </row>
    <row r="95" spans="1:10" x14ac:dyDescent="0.3">
      <c r="A95" s="29" t="s">
        <v>540</v>
      </c>
      <c r="B95" s="30" t="s">
        <v>557</v>
      </c>
      <c r="C95" s="30" t="s">
        <v>111</v>
      </c>
      <c r="D95" s="30" t="s">
        <v>6</v>
      </c>
      <c r="E95" s="9"/>
      <c r="F95" s="9"/>
      <c r="G95" s="41"/>
      <c r="H95" s="9"/>
      <c r="I95" s="9">
        <v>1</v>
      </c>
      <c r="J95" s="42"/>
    </row>
    <row r="96" spans="1:10" x14ac:dyDescent="0.3">
      <c r="A96" s="29" t="s">
        <v>392</v>
      </c>
      <c r="B96" s="30" t="s">
        <v>454</v>
      </c>
      <c r="C96" s="30" t="s">
        <v>111</v>
      </c>
      <c r="D96" s="30" t="s">
        <v>6</v>
      </c>
      <c r="E96" s="9"/>
      <c r="F96" s="9"/>
      <c r="G96" s="41"/>
      <c r="H96" s="9">
        <v>1</v>
      </c>
      <c r="I96" s="9"/>
      <c r="J96" s="42"/>
    </row>
    <row r="97" spans="1:10" x14ac:dyDescent="0.3">
      <c r="A97" s="29" t="s">
        <v>419</v>
      </c>
      <c r="B97" s="30" t="s">
        <v>455</v>
      </c>
      <c r="C97" s="30" t="s">
        <v>111</v>
      </c>
      <c r="D97" s="30" t="s">
        <v>6</v>
      </c>
      <c r="E97" s="9">
        <v>3</v>
      </c>
      <c r="F97" s="9"/>
      <c r="G97" s="41"/>
      <c r="H97" s="9">
        <v>18</v>
      </c>
      <c r="I97" s="9">
        <v>3</v>
      </c>
      <c r="J97" s="42">
        <f t="shared" si="1"/>
        <v>6</v>
      </c>
    </row>
    <row r="98" spans="1:10" x14ac:dyDescent="0.3">
      <c r="A98" s="29" t="s">
        <v>136</v>
      </c>
      <c r="B98" s="30" t="s">
        <v>444</v>
      </c>
      <c r="C98" s="30" t="s">
        <v>73</v>
      </c>
      <c r="D98" s="30" t="s">
        <v>6</v>
      </c>
      <c r="E98" s="9">
        <v>14</v>
      </c>
      <c r="F98" s="9">
        <v>3</v>
      </c>
      <c r="G98" s="41">
        <f t="shared" si="0"/>
        <v>4.666666666666667</v>
      </c>
      <c r="H98" s="9">
        <v>15</v>
      </c>
      <c r="I98" s="9">
        <v>3</v>
      </c>
      <c r="J98" s="42">
        <f t="shared" si="1"/>
        <v>5</v>
      </c>
    </row>
    <row r="99" spans="1:10" x14ac:dyDescent="0.3">
      <c r="A99" s="29" t="s">
        <v>137</v>
      </c>
      <c r="B99" s="30" t="s">
        <v>559</v>
      </c>
      <c r="C99" s="30" t="s">
        <v>47</v>
      </c>
      <c r="D99" s="30" t="s">
        <v>13</v>
      </c>
      <c r="E99" s="9">
        <v>4</v>
      </c>
      <c r="F99" s="9">
        <v>13</v>
      </c>
      <c r="G99" s="41">
        <f t="shared" si="0"/>
        <v>0.30769230769230771</v>
      </c>
      <c r="H99" s="9">
        <v>16</v>
      </c>
      <c r="I99" s="9">
        <v>11</v>
      </c>
      <c r="J99" s="42">
        <f t="shared" si="1"/>
        <v>1.4545454545454546</v>
      </c>
    </row>
    <row r="100" spans="1:10" x14ac:dyDescent="0.3">
      <c r="A100" s="29" t="s">
        <v>138</v>
      </c>
      <c r="B100" s="30" t="s">
        <v>402</v>
      </c>
      <c r="C100" s="30" t="s">
        <v>66</v>
      </c>
      <c r="D100" s="30" t="s">
        <v>6</v>
      </c>
      <c r="E100" s="9">
        <v>15</v>
      </c>
      <c r="F100" s="9">
        <v>7</v>
      </c>
      <c r="G100" s="41">
        <f t="shared" si="0"/>
        <v>2.1428571428571428</v>
      </c>
      <c r="H100" s="9">
        <v>2</v>
      </c>
      <c r="I100" s="9">
        <v>20</v>
      </c>
      <c r="J100" s="42">
        <f t="shared" si="1"/>
        <v>0.1</v>
      </c>
    </row>
    <row r="101" spans="1:10" x14ac:dyDescent="0.3">
      <c r="A101" s="29" t="s">
        <v>139</v>
      </c>
      <c r="B101" s="30" t="s">
        <v>427</v>
      </c>
      <c r="C101" s="30" t="s">
        <v>68</v>
      </c>
      <c r="D101" s="30" t="s">
        <v>6</v>
      </c>
      <c r="E101" s="9">
        <v>5</v>
      </c>
      <c r="F101" s="9">
        <v>3</v>
      </c>
      <c r="G101" s="41">
        <f t="shared" si="0"/>
        <v>1.6666666666666667</v>
      </c>
      <c r="H101" s="9">
        <v>13</v>
      </c>
      <c r="I101" s="9"/>
      <c r="J101" s="42"/>
    </row>
    <row r="102" spans="1:10" x14ac:dyDescent="0.3">
      <c r="A102" s="29" t="s">
        <v>140</v>
      </c>
      <c r="B102" s="30" t="s">
        <v>141</v>
      </c>
      <c r="C102" s="30" t="s">
        <v>142</v>
      </c>
      <c r="D102" s="30" t="s">
        <v>6</v>
      </c>
      <c r="E102" s="9">
        <v>242</v>
      </c>
      <c r="F102" s="9">
        <v>85</v>
      </c>
      <c r="G102" s="41">
        <f t="shared" si="0"/>
        <v>2.8470588235294119</v>
      </c>
      <c r="H102" s="9">
        <v>101</v>
      </c>
      <c r="I102" s="9">
        <v>38</v>
      </c>
      <c r="J102" s="42">
        <f t="shared" si="1"/>
        <v>2.6578947368421053</v>
      </c>
    </row>
    <row r="103" spans="1:10" x14ac:dyDescent="0.3">
      <c r="A103" s="29" t="s">
        <v>143</v>
      </c>
      <c r="B103" s="30" t="s">
        <v>144</v>
      </c>
      <c r="C103" s="30" t="s">
        <v>142</v>
      </c>
      <c r="D103" s="30" t="s">
        <v>6</v>
      </c>
      <c r="E103" s="9">
        <v>44</v>
      </c>
      <c r="F103" s="9">
        <v>27</v>
      </c>
      <c r="G103" s="41">
        <f t="shared" si="0"/>
        <v>1.6296296296296295</v>
      </c>
      <c r="H103" s="9">
        <v>58</v>
      </c>
      <c r="I103" s="9">
        <v>11</v>
      </c>
      <c r="J103" s="42">
        <f t="shared" si="1"/>
        <v>5.2727272727272725</v>
      </c>
    </row>
    <row r="104" spans="1:10" x14ac:dyDescent="0.3">
      <c r="A104" s="29" t="s">
        <v>145</v>
      </c>
      <c r="B104" s="30" t="s">
        <v>146</v>
      </c>
      <c r="C104" s="30" t="s">
        <v>142</v>
      </c>
      <c r="D104" s="30" t="s">
        <v>6</v>
      </c>
      <c r="E104" s="9">
        <v>1</v>
      </c>
      <c r="F104" s="9">
        <v>2</v>
      </c>
      <c r="G104" s="41">
        <f t="shared" si="0"/>
        <v>0.5</v>
      </c>
      <c r="H104" s="9">
        <v>74</v>
      </c>
      <c r="I104" s="9">
        <v>7</v>
      </c>
      <c r="J104" s="42">
        <f t="shared" si="1"/>
        <v>10.571428571428571</v>
      </c>
    </row>
    <row r="105" spans="1:10" x14ac:dyDescent="0.3">
      <c r="A105" s="29" t="s">
        <v>147</v>
      </c>
      <c r="B105" s="30" t="s">
        <v>148</v>
      </c>
      <c r="C105" s="30" t="s">
        <v>142</v>
      </c>
      <c r="D105" s="30" t="s">
        <v>6</v>
      </c>
      <c r="E105" s="9">
        <v>2</v>
      </c>
      <c r="F105" s="9">
        <v>8</v>
      </c>
      <c r="G105" s="41">
        <f t="shared" si="0"/>
        <v>0.25</v>
      </c>
      <c r="H105" s="9"/>
      <c r="I105" s="9"/>
      <c r="J105" s="42"/>
    </row>
    <row r="106" spans="1:10" x14ac:dyDescent="0.3">
      <c r="A106" s="29" t="s">
        <v>149</v>
      </c>
      <c r="B106" s="30" t="s">
        <v>150</v>
      </c>
      <c r="C106" s="30" t="s">
        <v>142</v>
      </c>
      <c r="D106" s="30" t="s">
        <v>6</v>
      </c>
      <c r="E106" s="9">
        <v>14</v>
      </c>
      <c r="F106" s="9">
        <v>4</v>
      </c>
      <c r="G106" s="41">
        <f t="shared" si="0"/>
        <v>3.5</v>
      </c>
      <c r="H106" s="9">
        <v>26</v>
      </c>
      <c r="I106" s="9">
        <v>8</v>
      </c>
      <c r="J106" s="42">
        <f t="shared" si="1"/>
        <v>3.25</v>
      </c>
    </row>
    <row r="107" spans="1:10" x14ac:dyDescent="0.3">
      <c r="A107" s="29" t="s">
        <v>151</v>
      </c>
      <c r="B107" s="30" t="s">
        <v>152</v>
      </c>
      <c r="C107" s="30" t="s">
        <v>142</v>
      </c>
      <c r="D107" s="30" t="s">
        <v>13</v>
      </c>
      <c r="E107" s="9">
        <v>13</v>
      </c>
      <c r="F107" s="9">
        <v>6</v>
      </c>
      <c r="G107" s="41">
        <f t="shared" si="0"/>
        <v>2.1666666666666665</v>
      </c>
      <c r="H107" s="9">
        <v>14</v>
      </c>
      <c r="I107" s="9"/>
      <c r="J107" s="42"/>
    </row>
    <row r="108" spans="1:10" x14ac:dyDescent="0.3">
      <c r="A108" s="29" t="s">
        <v>153</v>
      </c>
      <c r="B108" s="30" t="s">
        <v>370</v>
      </c>
      <c r="C108" s="30" t="s">
        <v>142</v>
      </c>
      <c r="D108" s="30" t="s">
        <v>13</v>
      </c>
      <c r="E108" s="9">
        <v>42</v>
      </c>
      <c r="F108" s="9">
        <v>1</v>
      </c>
      <c r="G108" s="41">
        <f t="shared" si="0"/>
        <v>42</v>
      </c>
      <c r="H108" s="9">
        <v>21</v>
      </c>
      <c r="I108" s="9">
        <v>2</v>
      </c>
      <c r="J108" s="42">
        <f t="shared" si="1"/>
        <v>10.5</v>
      </c>
    </row>
    <row r="109" spans="1:10" x14ac:dyDescent="0.3">
      <c r="A109" s="29" t="s">
        <v>154</v>
      </c>
      <c r="B109" s="30" t="s">
        <v>155</v>
      </c>
      <c r="C109" s="30" t="s">
        <v>142</v>
      </c>
      <c r="D109" s="30" t="s">
        <v>13</v>
      </c>
      <c r="E109" s="9"/>
      <c r="F109" s="9"/>
      <c r="G109" s="41"/>
      <c r="H109" s="9">
        <v>8</v>
      </c>
      <c r="I109" s="9"/>
      <c r="J109" s="42"/>
    </row>
    <row r="110" spans="1:10" x14ac:dyDescent="0.3">
      <c r="A110" s="29" t="s">
        <v>386</v>
      </c>
      <c r="B110" s="30" t="s">
        <v>403</v>
      </c>
      <c r="C110" s="30" t="s">
        <v>142</v>
      </c>
      <c r="D110" s="30" t="s">
        <v>6</v>
      </c>
      <c r="E110" s="9"/>
      <c r="F110" s="9"/>
      <c r="G110" s="41"/>
      <c r="H110" s="9">
        <v>1</v>
      </c>
      <c r="I110" s="9">
        <v>1</v>
      </c>
      <c r="J110" s="42">
        <f t="shared" si="1"/>
        <v>1</v>
      </c>
    </row>
    <row r="111" spans="1:10" x14ac:dyDescent="0.3">
      <c r="A111" s="29" t="s">
        <v>156</v>
      </c>
      <c r="B111" s="30" t="s">
        <v>471</v>
      </c>
      <c r="C111" s="30" t="s">
        <v>9</v>
      </c>
      <c r="D111" s="30" t="s">
        <v>6</v>
      </c>
      <c r="E111" s="9">
        <v>8</v>
      </c>
      <c r="F111" s="9">
        <v>7</v>
      </c>
      <c r="G111" s="41">
        <f t="shared" si="0"/>
        <v>1.1428571428571428</v>
      </c>
      <c r="H111" s="9">
        <v>25</v>
      </c>
      <c r="I111" s="9">
        <v>4</v>
      </c>
      <c r="J111" s="42">
        <f t="shared" si="1"/>
        <v>6.25</v>
      </c>
    </row>
    <row r="112" spans="1:10" x14ac:dyDescent="0.3">
      <c r="A112" s="29" t="s">
        <v>385</v>
      </c>
      <c r="B112" s="30" t="s">
        <v>428</v>
      </c>
      <c r="C112" s="30" t="s">
        <v>9</v>
      </c>
      <c r="D112" s="30" t="s">
        <v>13</v>
      </c>
      <c r="E112" s="9">
        <v>1</v>
      </c>
      <c r="F112" s="9"/>
      <c r="G112" s="41"/>
      <c r="H112" s="9">
        <v>35</v>
      </c>
      <c r="I112" s="9">
        <v>3</v>
      </c>
      <c r="J112" s="42">
        <f t="shared" si="1"/>
        <v>11.666666666666666</v>
      </c>
    </row>
    <row r="113" spans="1:10" x14ac:dyDescent="0.3">
      <c r="A113" s="29" t="s">
        <v>157</v>
      </c>
      <c r="B113" s="30" t="s">
        <v>158</v>
      </c>
      <c r="C113" s="30" t="s">
        <v>66</v>
      </c>
      <c r="D113" s="30" t="s">
        <v>13</v>
      </c>
      <c r="E113" s="9">
        <v>1</v>
      </c>
      <c r="F113" s="9">
        <v>2</v>
      </c>
      <c r="G113" s="41">
        <f t="shared" si="0"/>
        <v>0.5</v>
      </c>
      <c r="H113" s="9">
        <v>16</v>
      </c>
      <c r="I113" s="9"/>
      <c r="J113" s="42"/>
    </row>
    <row r="114" spans="1:10" x14ac:dyDescent="0.3">
      <c r="A114" s="29" t="s">
        <v>159</v>
      </c>
      <c r="B114" s="30" t="s">
        <v>160</v>
      </c>
      <c r="C114" s="30" t="s">
        <v>5</v>
      </c>
      <c r="D114" s="30" t="s">
        <v>6</v>
      </c>
      <c r="E114" s="9">
        <v>58</v>
      </c>
      <c r="F114" s="9">
        <v>22</v>
      </c>
      <c r="G114" s="41">
        <f t="shared" si="0"/>
        <v>2.6363636363636362</v>
      </c>
      <c r="H114" s="9">
        <v>26</v>
      </c>
      <c r="I114" s="9">
        <v>8</v>
      </c>
      <c r="J114" s="42">
        <f t="shared" si="1"/>
        <v>3.25</v>
      </c>
    </row>
    <row r="115" spans="1:10" x14ac:dyDescent="0.3">
      <c r="A115" s="29" t="s">
        <v>161</v>
      </c>
      <c r="B115" s="30" t="s">
        <v>162</v>
      </c>
      <c r="C115" s="30" t="s">
        <v>5</v>
      </c>
      <c r="D115" s="30" t="s">
        <v>6</v>
      </c>
      <c r="E115" s="9">
        <v>14</v>
      </c>
      <c r="F115" s="9">
        <v>30</v>
      </c>
      <c r="G115" s="41">
        <f t="shared" si="0"/>
        <v>0.46666666666666667</v>
      </c>
      <c r="H115" s="9">
        <v>46</v>
      </c>
      <c r="I115" s="9">
        <v>16</v>
      </c>
      <c r="J115" s="42">
        <f t="shared" si="1"/>
        <v>2.875</v>
      </c>
    </row>
    <row r="116" spans="1:10" x14ac:dyDescent="0.3">
      <c r="A116" s="29" t="s">
        <v>163</v>
      </c>
      <c r="B116" s="30" t="s">
        <v>164</v>
      </c>
      <c r="C116" s="30" t="s">
        <v>5</v>
      </c>
      <c r="D116" s="30" t="s">
        <v>6</v>
      </c>
      <c r="E116" s="9">
        <v>72</v>
      </c>
      <c r="F116" s="9">
        <v>46</v>
      </c>
      <c r="G116" s="41">
        <f t="shared" si="0"/>
        <v>1.5652173913043479</v>
      </c>
      <c r="H116" s="9">
        <v>37</v>
      </c>
      <c r="I116" s="9">
        <v>10</v>
      </c>
      <c r="J116" s="42">
        <f t="shared" si="1"/>
        <v>3.7</v>
      </c>
    </row>
    <row r="117" spans="1:10" x14ac:dyDescent="0.3">
      <c r="A117" s="29" t="s">
        <v>165</v>
      </c>
      <c r="B117" s="30" t="s">
        <v>166</v>
      </c>
      <c r="C117" s="30" t="s">
        <v>5</v>
      </c>
      <c r="D117" s="30" t="s">
        <v>6</v>
      </c>
      <c r="E117" s="9">
        <v>66</v>
      </c>
      <c r="F117" s="9">
        <v>18</v>
      </c>
      <c r="G117" s="41">
        <f t="shared" si="0"/>
        <v>3.6666666666666665</v>
      </c>
      <c r="H117" s="9">
        <v>112</v>
      </c>
      <c r="I117" s="9">
        <v>19</v>
      </c>
      <c r="J117" s="42">
        <f t="shared" si="1"/>
        <v>5.8947368421052628</v>
      </c>
    </row>
    <row r="118" spans="1:10" x14ac:dyDescent="0.3">
      <c r="A118" s="29" t="s">
        <v>167</v>
      </c>
      <c r="B118" s="30" t="s">
        <v>168</v>
      </c>
      <c r="C118" s="30" t="s">
        <v>5</v>
      </c>
      <c r="D118" s="30" t="s">
        <v>6</v>
      </c>
      <c r="E118" s="9">
        <v>2</v>
      </c>
      <c r="F118" s="9">
        <v>4</v>
      </c>
      <c r="G118" s="41">
        <f t="shared" si="0"/>
        <v>0.5</v>
      </c>
      <c r="H118" s="9">
        <v>7</v>
      </c>
      <c r="I118" s="9">
        <v>2</v>
      </c>
      <c r="J118" s="42">
        <f t="shared" si="1"/>
        <v>3.5</v>
      </c>
    </row>
    <row r="119" spans="1:10" x14ac:dyDescent="0.3">
      <c r="A119" s="29" t="s">
        <v>169</v>
      </c>
      <c r="B119" s="30" t="s">
        <v>170</v>
      </c>
      <c r="C119" s="30" t="s">
        <v>5</v>
      </c>
      <c r="D119" s="30" t="s">
        <v>13</v>
      </c>
      <c r="E119" s="9">
        <v>3</v>
      </c>
      <c r="F119" s="9">
        <v>56</v>
      </c>
      <c r="G119" s="41">
        <f t="shared" si="0"/>
        <v>5.3571428571428568E-2</v>
      </c>
      <c r="H119" s="9">
        <v>19</v>
      </c>
      <c r="I119" s="9"/>
      <c r="J119" s="42"/>
    </row>
    <row r="120" spans="1:10" x14ac:dyDescent="0.3">
      <c r="A120" s="29" t="s">
        <v>171</v>
      </c>
      <c r="B120" s="30" t="s">
        <v>404</v>
      </c>
      <c r="C120" s="30" t="s">
        <v>5</v>
      </c>
      <c r="D120" s="30" t="s">
        <v>13</v>
      </c>
      <c r="E120" s="9"/>
      <c r="F120" s="9"/>
      <c r="G120" s="41"/>
      <c r="H120" s="9">
        <v>40</v>
      </c>
      <c r="I120" s="9">
        <v>4</v>
      </c>
      <c r="J120" s="42">
        <f t="shared" si="1"/>
        <v>10</v>
      </c>
    </row>
    <row r="121" spans="1:10" x14ac:dyDescent="0.3">
      <c r="A121" s="29" t="s">
        <v>172</v>
      </c>
      <c r="B121" s="30" t="s">
        <v>472</v>
      </c>
      <c r="C121" s="30" t="s">
        <v>5</v>
      </c>
      <c r="D121" s="30" t="s">
        <v>13</v>
      </c>
      <c r="E121" s="9">
        <v>5</v>
      </c>
      <c r="F121" s="9"/>
      <c r="G121" s="41"/>
      <c r="H121" s="9">
        <v>8</v>
      </c>
      <c r="I121" s="9"/>
      <c r="J121" s="42"/>
    </row>
    <row r="122" spans="1:10" x14ac:dyDescent="0.3">
      <c r="A122" s="29" t="s">
        <v>393</v>
      </c>
      <c r="B122" s="30" t="s">
        <v>490</v>
      </c>
      <c r="C122" s="30" t="s">
        <v>5</v>
      </c>
      <c r="D122" s="30" t="s">
        <v>13</v>
      </c>
      <c r="E122" s="9">
        <v>17</v>
      </c>
      <c r="F122" s="9">
        <v>3</v>
      </c>
      <c r="G122" s="41">
        <f t="shared" si="0"/>
        <v>5.666666666666667</v>
      </c>
      <c r="H122" s="9">
        <v>15</v>
      </c>
      <c r="I122" s="9"/>
      <c r="J122" s="42"/>
    </row>
    <row r="123" spans="1:10" x14ac:dyDescent="0.3">
      <c r="A123" s="29" t="s">
        <v>173</v>
      </c>
      <c r="B123" s="30" t="s">
        <v>174</v>
      </c>
      <c r="C123" s="30" t="s">
        <v>111</v>
      </c>
      <c r="D123" s="30" t="s">
        <v>13</v>
      </c>
      <c r="E123" s="9">
        <v>2</v>
      </c>
      <c r="F123" s="9"/>
      <c r="G123" s="41"/>
      <c r="H123" s="9">
        <v>2</v>
      </c>
      <c r="I123" s="9"/>
      <c r="J123" s="42"/>
    </row>
    <row r="124" spans="1:10" x14ac:dyDescent="0.3">
      <c r="A124" s="29" t="s">
        <v>175</v>
      </c>
      <c r="B124" s="30" t="s">
        <v>429</v>
      </c>
      <c r="C124" s="30" t="s">
        <v>111</v>
      </c>
      <c r="D124" s="30" t="s">
        <v>6</v>
      </c>
      <c r="E124" s="9">
        <v>24</v>
      </c>
      <c r="F124" s="9">
        <v>11</v>
      </c>
      <c r="G124" s="41">
        <f t="shared" si="0"/>
        <v>2.1818181818181817</v>
      </c>
      <c r="H124" s="9">
        <v>48</v>
      </c>
      <c r="I124" s="9">
        <v>7</v>
      </c>
      <c r="J124" s="42">
        <f t="shared" si="1"/>
        <v>6.8571428571428568</v>
      </c>
    </row>
    <row r="125" spans="1:10" x14ac:dyDescent="0.3">
      <c r="A125" s="29" t="s">
        <v>176</v>
      </c>
      <c r="B125" s="30" t="s">
        <v>473</v>
      </c>
      <c r="C125" s="30" t="s">
        <v>111</v>
      </c>
      <c r="D125" s="30" t="s">
        <v>6</v>
      </c>
      <c r="E125" s="9">
        <v>3</v>
      </c>
      <c r="F125" s="9">
        <v>6</v>
      </c>
      <c r="G125" s="41">
        <f t="shared" si="0"/>
        <v>0.5</v>
      </c>
      <c r="H125" s="9">
        <v>24</v>
      </c>
      <c r="I125" s="9">
        <v>1</v>
      </c>
      <c r="J125" s="42">
        <f t="shared" si="1"/>
        <v>24</v>
      </c>
    </row>
    <row r="126" spans="1:10" x14ac:dyDescent="0.3">
      <c r="A126" s="29" t="s">
        <v>177</v>
      </c>
      <c r="B126" s="30" t="s">
        <v>430</v>
      </c>
      <c r="C126" s="30" t="s">
        <v>178</v>
      </c>
      <c r="D126" s="30" t="s">
        <v>6</v>
      </c>
      <c r="E126" s="9">
        <v>16</v>
      </c>
      <c r="F126" s="9">
        <v>4</v>
      </c>
      <c r="G126" s="41">
        <f t="shared" si="0"/>
        <v>4</v>
      </c>
      <c r="H126" s="9">
        <v>24</v>
      </c>
      <c r="I126" s="9">
        <v>32</v>
      </c>
      <c r="J126" s="42">
        <f t="shared" si="1"/>
        <v>0.75</v>
      </c>
    </row>
    <row r="127" spans="1:10" x14ac:dyDescent="0.3">
      <c r="A127" s="29" t="s">
        <v>179</v>
      </c>
      <c r="B127" s="30" t="s">
        <v>180</v>
      </c>
      <c r="C127" s="30" t="s">
        <v>44</v>
      </c>
      <c r="D127" s="30" t="s">
        <v>6</v>
      </c>
      <c r="E127" s="9">
        <v>58</v>
      </c>
      <c r="F127" s="9">
        <v>35</v>
      </c>
      <c r="G127" s="41">
        <f t="shared" si="0"/>
        <v>1.6571428571428573</v>
      </c>
      <c r="H127" s="9">
        <v>44</v>
      </c>
      <c r="I127" s="9">
        <v>27</v>
      </c>
      <c r="J127" s="42">
        <f t="shared" si="1"/>
        <v>1.6296296296296295</v>
      </c>
    </row>
    <row r="128" spans="1:10" x14ac:dyDescent="0.3">
      <c r="A128" s="29" t="s">
        <v>526</v>
      </c>
      <c r="B128" s="30" t="s">
        <v>532</v>
      </c>
      <c r="C128" s="30" t="s">
        <v>44</v>
      </c>
      <c r="D128" s="30" t="s">
        <v>13</v>
      </c>
      <c r="E128" s="9"/>
      <c r="F128" s="9"/>
      <c r="G128" s="41"/>
      <c r="H128" s="9">
        <v>19</v>
      </c>
      <c r="I128" s="9"/>
      <c r="J128" s="42"/>
    </row>
    <row r="129" spans="1:10" x14ac:dyDescent="0.3">
      <c r="A129" s="29" t="s">
        <v>181</v>
      </c>
      <c r="B129" s="30" t="s">
        <v>182</v>
      </c>
      <c r="C129" s="30" t="s">
        <v>178</v>
      </c>
      <c r="D129" s="30" t="s">
        <v>6</v>
      </c>
      <c r="E129" s="9">
        <v>55</v>
      </c>
      <c r="F129" s="9">
        <v>27</v>
      </c>
      <c r="G129" s="41">
        <f t="shared" si="0"/>
        <v>2.0370370370370372</v>
      </c>
      <c r="H129" s="9">
        <v>85</v>
      </c>
      <c r="I129" s="9">
        <v>31</v>
      </c>
      <c r="J129" s="42">
        <f t="shared" si="1"/>
        <v>2.7419354838709675</v>
      </c>
    </row>
    <row r="130" spans="1:10" x14ac:dyDescent="0.3">
      <c r="A130" s="29" t="s">
        <v>183</v>
      </c>
      <c r="B130" s="30" t="s">
        <v>184</v>
      </c>
      <c r="C130" s="30" t="s">
        <v>178</v>
      </c>
      <c r="D130" s="30" t="s">
        <v>6</v>
      </c>
      <c r="E130" s="9">
        <v>64</v>
      </c>
      <c r="F130" s="9">
        <v>18</v>
      </c>
      <c r="G130" s="41">
        <f t="shared" si="0"/>
        <v>3.5555555555555554</v>
      </c>
      <c r="H130" s="9">
        <v>75</v>
      </c>
      <c r="I130" s="9">
        <v>16</v>
      </c>
      <c r="J130" s="42">
        <f t="shared" si="1"/>
        <v>4.6875</v>
      </c>
    </row>
    <row r="131" spans="1:10" x14ac:dyDescent="0.3">
      <c r="A131" s="29" t="s">
        <v>514</v>
      </c>
      <c r="B131" s="30" t="s">
        <v>515</v>
      </c>
      <c r="C131" s="30" t="s">
        <v>178</v>
      </c>
      <c r="D131" s="30" t="s">
        <v>6</v>
      </c>
      <c r="E131" s="9"/>
      <c r="F131" s="9">
        <v>5</v>
      </c>
      <c r="G131" s="41"/>
      <c r="H131" s="9"/>
      <c r="I131" s="9"/>
      <c r="J131" s="42"/>
    </row>
    <row r="132" spans="1:10" x14ac:dyDescent="0.3">
      <c r="A132" s="29" t="s">
        <v>527</v>
      </c>
      <c r="B132" s="30" t="s">
        <v>528</v>
      </c>
      <c r="C132" s="30" t="s">
        <v>178</v>
      </c>
      <c r="D132" s="30" t="s">
        <v>13</v>
      </c>
      <c r="E132" s="9">
        <v>4</v>
      </c>
      <c r="F132" s="9">
        <v>1</v>
      </c>
      <c r="G132" s="41">
        <f t="shared" si="0"/>
        <v>4</v>
      </c>
      <c r="H132" s="9">
        <v>6</v>
      </c>
      <c r="I132" s="9">
        <v>2</v>
      </c>
      <c r="J132" s="42">
        <f t="shared" si="1"/>
        <v>3</v>
      </c>
    </row>
    <row r="133" spans="1:10" x14ac:dyDescent="0.3">
      <c r="A133" s="29" t="s">
        <v>185</v>
      </c>
      <c r="B133" s="30" t="s">
        <v>456</v>
      </c>
      <c r="C133" s="30" t="s">
        <v>97</v>
      </c>
      <c r="D133" s="30" t="s">
        <v>13</v>
      </c>
      <c r="E133" s="9">
        <v>1</v>
      </c>
      <c r="F133" s="9"/>
      <c r="G133" s="41"/>
      <c r="H133" s="9">
        <v>8</v>
      </c>
      <c r="I133" s="9"/>
      <c r="J133" s="42"/>
    </row>
    <row r="134" spans="1:10" x14ac:dyDescent="0.3">
      <c r="A134" s="29" t="s">
        <v>186</v>
      </c>
      <c r="B134" s="30" t="s">
        <v>405</v>
      </c>
      <c r="C134" s="30" t="s">
        <v>111</v>
      </c>
      <c r="D134" s="30" t="s">
        <v>6</v>
      </c>
      <c r="E134" s="9">
        <v>1</v>
      </c>
      <c r="F134" s="9"/>
      <c r="G134" s="41"/>
      <c r="H134" s="9">
        <v>20</v>
      </c>
      <c r="I134" s="9"/>
      <c r="J134" s="42"/>
    </row>
    <row r="135" spans="1:10" x14ac:dyDescent="0.3">
      <c r="A135" s="29" t="s">
        <v>187</v>
      </c>
      <c r="B135" s="30" t="s">
        <v>445</v>
      </c>
      <c r="C135" s="30" t="s">
        <v>68</v>
      </c>
      <c r="D135" s="30" t="s">
        <v>6</v>
      </c>
      <c r="E135" s="9">
        <v>39</v>
      </c>
      <c r="F135" s="9">
        <v>8</v>
      </c>
      <c r="G135" s="41">
        <f t="shared" si="0"/>
        <v>4.875</v>
      </c>
      <c r="H135" s="9">
        <v>47</v>
      </c>
      <c r="I135" s="9">
        <v>12</v>
      </c>
      <c r="J135" s="42">
        <f t="shared" si="1"/>
        <v>3.9166666666666665</v>
      </c>
    </row>
    <row r="136" spans="1:10" x14ac:dyDescent="0.3">
      <c r="A136" s="29" t="s">
        <v>387</v>
      </c>
      <c r="B136" s="30" t="s">
        <v>406</v>
      </c>
      <c r="C136" s="30" t="s">
        <v>32</v>
      </c>
      <c r="D136" s="30" t="s">
        <v>13</v>
      </c>
      <c r="E136" s="9"/>
      <c r="F136" s="9"/>
      <c r="G136" s="41"/>
      <c r="H136" s="9">
        <v>1</v>
      </c>
      <c r="I136" s="9"/>
      <c r="J136" s="42"/>
    </row>
    <row r="137" spans="1:10" x14ac:dyDescent="0.3">
      <c r="A137" s="29" t="s">
        <v>188</v>
      </c>
      <c r="B137" s="30" t="s">
        <v>446</v>
      </c>
      <c r="C137" s="30" t="s">
        <v>32</v>
      </c>
      <c r="D137" s="30" t="s">
        <v>6</v>
      </c>
      <c r="E137" s="9">
        <v>9</v>
      </c>
      <c r="F137" s="9">
        <v>7</v>
      </c>
      <c r="G137" s="41">
        <f t="shared" si="0"/>
        <v>1.2857142857142858</v>
      </c>
      <c r="H137" s="9">
        <v>9</v>
      </c>
      <c r="I137" s="9">
        <v>3</v>
      </c>
      <c r="J137" s="42">
        <f t="shared" si="1"/>
        <v>3</v>
      </c>
    </row>
    <row r="138" spans="1:10" x14ac:dyDescent="0.3">
      <c r="A138" s="29" t="s">
        <v>189</v>
      </c>
      <c r="B138" s="30" t="s">
        <v>190</v>
      </c>
      <c r="C138" s="30" t="s">
        <v>68</v>
      </c>
      <c r="D138" s="30" t="s">
        <v>6</v>
      </c>
      <c r="E138" s="9">
        <v>143</v>
      </c>
      <c r="F138" s="9">
        <v>68</v>
      </c>
      <c r="G138" s="41">
        <f t="shared" si="0"/>
        <v>2.1029411764705883</v>
      </c>
      <c r="H138" s="9">
        <v>154</v>
      </c>
      <c r="I138" s="9">
        <v>32</v>
      </c>
      <c r="J138" s="42">
        <f t="shared" si="1"/>
        <v>4.8125</v>
      </c>
    </row>
    <row r="139" spans="1:10" x14ac:dyDescent="0.3">
      <c r="A139" s="29" t="s">
        <v>191</v>
      </c>
      <c r="B139" s="30" t="s">
        <v>192</v>
      </c>
      <c r="C139" s="30" t="s">
        <v>68</v>
      </c>
      <c r="D139" s="30" t="s">
        <v>6</v>
      </c>
      <c r="E139" s="9">
        <v>91</v>
      </c>
      <c r="F139" s="9">
        <v>30</v>
      </c>
      <c r="G139" s="41">
        <f t="shared" ref="G139:G202" si="2">E139/F139</f>
        <v>3.0333333333333332</v>
      </c>
      <c r="H139" s="9">
        <v>215</v>
      </c>
      <c r="I139" s="9">
        <v>33</v>
      </c>
      <c r="J139" s="42">
        <f t="shared" si="1"/>
        <v>6.5151515151515156</v>
      </c>
    </row>
    <row r="140" spans="1:10" x14ac:dyDescent="0.3">
      <c r="A140" s="29" t="s">
        <v>193</v>
      </c>
      <c r="B140" s="30" t="s">
        <v>194</v>
      </c>
      <c r="C140" s="30" t="s">
        <v>68</v>
      </c>
      <c r="D140" s="30" t="s">
        <v>6</v>
      </c>
      <c r="E140" s="9">
        <v>12</v>
      </c>
      <c r="F140" s="9">
        <v>3</v>
      </c>
      <c r="G140" s="41">
        <f t="shared" si="2"/>
        <v>4</v>
      </c>
      <c r="H140" s="9">
        <v>42</v>
      </c>
      <c r="I140" s="9">
        <v>19</v>
      </c>
      <c r="J140" s="42">
        <f t="shared" si="1"/>
        <v>2.2105263157894739</v>
      </c>
    </row>
    <row r="141" spans="1:10" x14ac:dyDescent="0.3">
      <c r="A141" s="29" t="s">
        <v>195</v>
      </c>
      <c r="B141" s="30" t="s">
        <v>196</v>
      </c>
      <c r="C141" s="30" t="s">
        <v>68</v>
      </c>
      <c r="D141" s="30" t="s">
        <v>6</v>
      </c>
      <c r="E141" s="9">
        <v>33</v>
      </c>
      <c r="F141" s="9">
        <v>8</v>
      </c>
      <c r="G141" s="41">
        <f t="shared" si="2"/>
        <v>4.125</v>
      </c>
      <c r="H141" s="9">
        <v>9</v>
      </c>
      <c r="I141" s="9">
        <v>11</v>
      </c>
      <c r="J141" s="42">
        <f t="shared" si="1"/>
        <v>0.81818181818181823</v>
      </c>
    </row>
    <row r="142" spans="1:10" x14ac:dyDescent="0.3">
      <c r="A142" s="29" t="s">
        <v>197</v>
      </c>
      <c r="B142" s="30" t="s">
        <v>198</v>
      </c>
      <c r="C142" s="30" t="s">
        <v>68</v>
      </c>
      <c r="D142" s="30" t="s">
        <v>6</v>
      </c>
      <c r="E142" s="9">
        <v>2</v>
      </c>
      <c r="F142" s="9">
        <v>3</v>
      </c>
      <c r="G142" s="41">
        <f t="shared" si="2"/>
        <v>0.66666666666666663</v>
      </c>
      <c r="H142" s="9">
        <v>25</v>
      </c>
      <c r="I142" s="9">
        <v>1</v>
      </c>
      <c r="J142" s="42">
        <f t="shared" si="1"/>
        <v>25</v>
      </c>
    </row>
    <row r="143" spans="1:10" x14ac:dyDescent="0.3">
      <c r="A143" s="29" t="s">
        <v>199</v>
      </c>
      <c r="B143" s="30" t="s">
        <v>200</v>
      </c>
      <c r="C143" s="30" t="s">
        <v>68</v>
      </c>
      <c r="D143" s="30" t="s">
        <v>6</v>
      </c>
      <c r="E143" s="9">
        <v>17</v>
      </c>
      <c r="F143" s="9">
        <v>23</v>
      </c>
      <c r="G143" s="41">
        <f t="shared" si="2"/>
        <v>0.73913043478260865</v>
      </c>
      <c r="H143" s="9">
        <v>18</v>
      </c>
      <c r="I143" s="9">
        <v>5</v>
      </c>
      <c r="J143" s="42">
        <f t="shared" si="1"/>
        <v>3.6</v>
      </c>
    </row>
    <row r="144" spans="1:10" x14ac:dyDescent="0.3">
      <c r="A144" s="29" t="s">
        <v>201</v>
      </c>
      <c r="B144" s="30" t="s">
        <v>202</v>
      </c>
      <c r="C144" s="30" t="s">
        <v>68</v>
      </c>
      <c r="D144" s="30" t="s">
        <v>6</v>
      </c>
      <c r="E144" s="9">
        <v>22</v>
      </c>
      <c r="F144" s="9">
        <v>3</v>
      </c>
      <c r="G144" s="41">
        <f t="shared" si="2"/>
        <v>7.333333333333333</v>
      </c>
      <c r="H144" s="9">
        <v>2</v>
      </c>
      <c r="I144" s="9">
        <v>10</v>
      </c>
      <c r="J144" s="42">
        <f t="shared" si="1"/>
        <v>0.2</v>
      </c>
    </row>
    <row r="145" spans="1:10" x14ac:dyDescent="0.3">
      <c r="A145" s="29" t="s">
        <v>203</v>
      </c>
      <c r="B145" s="30" t="s">
        <v>407</v>
      </c>
      <c r="C145" s="30" t="s">
        <v>68</v>
      </c>
      <c r="D145" s="30" t="s">
        <v>6</v>
      </c>
      <c r="E145" s="9">
        <v>4</v>
      </c>
      <c r="F145" s="9">
        <v>4</v>
      </c>
      <c r="G145" s="41">
        <f t="shared" si="2"/>
        <v>1</v>
      </c>
      <c r="H145" s="9">
        <v>2</v>
      </c>
      <c r="I145" s="9">
        <v>2</v>
      </c>
      <c r="J145" s="42">
        <f t="shared" ref="J145:J208" si="3">H145/I145</f>
        <v>1</v>
      </c>
    </row>
    <row r="146" spans="1:10" x14ac:dyDescent="0.3">
      <c r="A146" s="29" t="s">
        <v>204</v>
      </c>
      <c r="B146" s="30" t="s">
        <v>474</v>
      </c>
      <c r="C146" s="30" t="s">
        <v>68</v>
      </c>
      <c r="D146" s="30" t="s">
        <v>13</v>
      </c>
      <c r="E146" s="9">
        <v>12</v>
      </c>
      <c r="F146" s="9">
        <v>3</v>
      </c>
      <c r="G146" s="41">
        <f t="shared" si="2"/>
        <v>4</v>
      </c>
      <c r="H146" s="9">
        <v>23</v>
      </c>
      <c r="I146" s="9">
        <v>6</v>
      </c>
      <c r="J146" s="42">
        <f t="shared" si="3"/>
        <v>3.8333333333333335</v>
      </c>
    </row>
    <row r="147" spans="1:10" x14ac:dyDescent="0.3">
      <c r="A147" s="29" t="s">
        <v>205</v>
      </c>
      <c r="B147" s="30" t="s">
        <v>206</v>
      </c>
      <c r="C147" s="30" t="s">
        <v>68</v>
      </c>
      <c r="D147" s="30" t="s">
        <v>13</v>
      </c>
      <c r="E147" s="9">
        <v>5</v>
      </c>
      <c r="F147" s="9"/>
      <c r="G147" s="41"/>
      <c r="H147" s="9">
        <v>4</v>
      </c>
      <c r="I147" s="9">
        <v>4</v>
      </c>
      <c r="J147" s="42">
        <f t="shared" si="3"/>
        <v>1</v>
      </c>
    </row>
    <row r="148" spans="1:10" x14ac:dyDescent="0.3">
      <c r="A148" s="29" t="s">
        <v>209</v>
      </c>
      <c r="B148" s="30" t="s">
        <v>210</v>
      </c>
      <c r="C148" s="30" t="s">
        <v>68</v>
      </c>
      <c r="D148" s="30" t="s">
        <v>13</v>
      </c>
      <c r="E148" s="9"/>
      <c r="F148" s="9"/>
      <c r="G148" s="41"/>
      <c r="H148" s="9"/>
      <c r="I148" s="9">
        <v>1</v>
      </c>
      <c r="J148" s="42"/>
    </row>
    <row r="149" spans="1:10" x14ac:dyDescent="0.3">
      <c r="A149" s="29" t="s">
        <v>211</v>
      </c>
      <c r="B149" s="30" t="s">
        <v>212</v>
      </c>
      <c r="C149" s="30" t="s">
        <v>68</v>
      </c>
      <c r="D149" s="30" t="s">
        <v>13</v>
      </c>
      <c r="E149" s="9">
        <v>3</v>
      </c>
      <c r="F149" s="9">
        <v>1</v>
      </c>
      <c r="G149" s="41">
        <f t="shared" si="2"/>
        <v>3</v>
      </c>
      <c r="H149" s="9"/>
      <c r="I149" s="9">
        <v>2</v>
      </c>
      <c r="J149" s="42"/>
    </row>
    <row r="150" spans="1:10" x14ac:dyDescent="0.3">
      <c r="A150" s="29" t="s">
        <v>213</v>
      </c>
      <c r="B150" s="30" t="s">
        <v>214</v>
      </c>
      <c r="C150" s="30" t="s">
        <v>68</v>
      </c>
      <c r="D150" s="30" t="s">
        <v>13</v>
      </c>
      <c r="E150" s="9"/>
      <c r="F150" s="9"/>
      <c r="G150" s="41"/>
      <c r="H150" s="9">
        <v>4</v>
      </c>
      <c r="I150" s="9"/>
      <c r="J150" s="42"/>
    </row>
    <row r="151" spans="1:10" x14ac:dyDescent="0.3">
      <c r="A151" s="29" t="s">
        <v>458</v>
      </c>
      <c r="B151" s="30" t="s">
        <v>475</v>
      </c>
      <c r="C151" s="30" t="s">
        <v>68</v>
      </c>
      <c r="D151" s="30" t="s">
        <v>6</v>
      </c>
      <c r="E151" s="9"/>
      <c r="F151" s="9"/>
      <c r="G151" s="41"/>
      <c r="H151" s="9">
        <v>6</v>
      </c>
      <c r="I151" s="9"/>
      <c r="J151" s="42"/>
    </row>
    <row r="152" spans="1:10" x14ac:dyDescent="0.3">
      <c r="A152" s="29" t="s">
        <v>216</v>
      </c>
      <c r="B152" s="30" t="s">
        <v>447</v>
      </c>
      <c r="C152" s="30" t="s">
        <v>73</v>
      </c>
      <c r="D152" s="30" t="s">
        <v>6</v>
      </c>
      <c r="E152" s="9">
        <v>7</v>
      </c>
      <c r="F152" s="9"/>
      <c r="G152" s="41"/>
      <c r="H152" s="9">
        <v>17</v>
      </c>
      <c r="I152" s="9"/>
      <c r="J152" s="42"/>
    </row>
    <row r="153" spans="1:10" x14ac:dyDescent="0.3">
      <c r="A153" s="29" t="s">
        <v>217</v>
      </c>
      <c r="B153" s="30" t="s">
        <v>448</v>
      </c>
      <c r="C153" s="30" t="s">
        <v>18</v>
      </c>
      <c r="D153" s="30" t="s">
        <v>6</v>
      </c>
      <c r="E153" s="9">
        <v>4</v>
      </c>
      <c r="F153" s="9">
        <v>3</v>
      </c>
      <c r="G153" s="41">
        <f t="shared" si="2"/>
        <v>1.3333333333333333</v>
      </c>
      <c r="H153" s="9">
        <v>7</v>
      </c>
      <c r="I153" s="9">
        <v>1</v>
      </c>
      <c r="J153" s="42">
        <f t="shared" si="3"/>
        <v>7</v>
      </c>
    </row>
    <row r="154" spans="1:10" x14ac:dyDescent="0.3">
      <c r="A154" s="29" t="s">
        <v>218</v>
      </c>
      <c r="B154" s="30" t="s">
        <v>476</v>
      </c>
      <c r="C154" s="30" t="s">
        <v>32</v>
      </c>
      <c r="D154" s="30" t="s">
        <v>6</v>
      </c>
      <c r="E154" s="9">
        <v>126</v>
      </c>
      <c r="F154" s="9">
        <v>22</v>
      </c>
      <c r="G154" s="41">
        <f t="shared" si="2"/>
        <v>5.7272727272727275</v>
      </c>
      <c r="H154" s="9">
        <v>36</v>
      </c>
      <c r="I154" s="9">
        <v>12</v>
      </c>
      <c r="J154" s="42">
        <f t="shared" si="3"/>
        <v>3</v>
      </c>
    </row>
    <row r="155" spans="1:10" x14ac:dyDescent="0.3">
      <c r="A155" s="29" t="s">
        <v>219</v>
      </c>
      <c r="B155" s="30" t="s">
        <v>431</v>
      </c>
      <c r="C155" s="30" t="s">
        <v>32</v>
      </c>
      <c r="D155" s="30" t="s">
        <v>13</v>
      </c>
      <c r="E155" s="9"/>
      <c r="F155" s="9">
        <v>19</v>
      </c>
      <c r="G155" s="41"/>
      <c r="H155" s="9">
        <v>10</v>
      </c>
      <c r="I155" s="9">
        <v>23</v>
      </c>
      <c r="J155" s="42">
        <f t="shared" si="3"/>
        <v>0.43478260869565216</v>
      </c>
    </row>
    <row r="156" spans="1:10" x14ac:dyDescent="0.3">
      <c r="A156" s="29" t="s">
        <v>220</v>
      </c>
      <c r="B156" s="30" t="s">
        <v>372</v>
      </c>
      <c r="C156" s="30" t="s">
        <v>73</v>
      </c>
      <c r="D156" s="30" t="s">
        <v>6</v>
      </c>
      <c r="E156" s="9">
        <v>66</v>
      </c>
      <c r="F156" s="9">
        <v>10</v>
      </c>
      <c r="G156" s="41">
        <f t="shared" si="2"/>
        <v>6.6</v>
      </c>
      <c r="H156" s="9">
        <v>110</v>
      </c>
      <c r="I156" s="9">
        <v>13</v>
      </c>
      <c r="J156" s="42">
        <f t="shared" si="3"/>
        <v>8.4615384615384617</v>
      </c>
    </row>
    <row r="157" spans="1:10" x14ac:dyDescent="0.3">
      <c r="A157" s="29" t="s">
        <v>221</v>
      </c>
      <c r="B157" s="30" t="s">
        <v>222</v>
      </c>
      <c r="C157" s="30" t="s">
        <v>73</v>
      </c>
      <c r="D157" s="30" t="s">
        <v>6</v>
      </c>
      <c r="E157" s="9">
        <v>73</v>
      </c>
      <c r="F157" s="9">
        <v>60</v>
      </c>
      <c r="G157" s="41">
        <f t="shared" si="2"/>
        <v>1.2166666666666666</v>
      </c>
      <c r="H157" s="9">
        <v>95</v>
      </c>
      <c r="I157" s="9">
        <v>30</v>
      </c>
      <c r="J157" s="42">
        <f t="shared" si="3"/>
        <v>3.1666666666666665</v>
      </c>
    </row>
    <row r="158" spans="1:10" x14ac:dyDescent="0.3">
      <c r="A158" s="29" t="s">
        <v>223</v>
      </c>
      <c r="B158" s="30" t="s">
        <v>224</v>
      </c>
      <c r="C158" s="30" t="s">
        <v>73</v>
      </c>
      <c r="D158" s="30" t="s">
        <v>13</v>
      </c>
      <c r="E158" s="9">
        <v>16</v>
      </c>
      <c r="F158" s="9">
        <v>2</v>
      </c>
      <c r="G158" s="41">
        <f t="shared" si="2"/>
        <v>8</v>
      </c>
      <c r="H158" s="9">
        <v>26</v>
      </c>
      <c r="I158" s="9">
        <v>3</v>
      </c>
      <c r="J158" s="42">
        <f t="shared" si="3"/>
        <v>8.6666666666666661</v>
      </c>
    </row>
    <row r="159" spans="1:10" x14ac:dyDescent="0.3">
      <c r="A159" s="29" t="s">
        <v>225</v>
      </c>
      <c r="B159" s="30" t="s">
        <v>408</v>
      </c>
      <c r="C159" s="30" t="s">
        <v>73</v>
      </c>
      <c r="D159" s="30" t="s">
        <v>6</v>
      </c>
      <c r="E159" s="9">
        <v>9</v>
      </c>
      <c r="F159" s="9">
        <v>3</v>
      </c>
      <c r="G159" s="41">
        <f t="shared" si="2"/>
        <v>3</v>
      </c>
      <c r="H159" s="9">
        <v>9</v>
      </c>
      <c r="I159" s="9">
        <v>7</v>
      </c>
      <c r="J159" s="42">
        <f t="shared" si="3"/>
        <v>1.2857142857142858</v>
      </c>
    </row>
    <row r="160" spans="1:10" x14ac:dyDescent="0.3">
      <c r="A160" s="29" t="s">
        <v>226</v>
      </c>
      <c r="B160" s="30" t="s">
        <v>477</v>
      </c>
      <c r="C160" s="30" t="s">
        <v>32</v>
      </c>
      <c r="D160" s="30" t="s">
        <v>6</v>
      </c>
      <c r="E160" s="9">
        <v>50</v>
      </c>
      <c r="F160" s="9">
        <v>16</v>
      </c>
      <c r="G160" s="41">
        <f t="shared" si="2"/>
        <v>3.125</v>
      </c>
      <c r="H160" s="9">
        <v>20</v>
      </c>
      <c r="I160" s="9">
        <v>6</v>
      </c>
      <c r="J160" s="42">
        <f t="shared" si="3"/>
        <v>3.3333333333333335</v>
      </c>
    </row>
    <row r="161" spans="1:10" x14ac:dyDescent="0.3">
      <c r="A161" s="29" t="s">
        <v>360</v>
      </c>
      <c r="B161" s="30" t="s">
        <v>457</v>
      </c>
      <c r="C161" s="30" t="s">
        <v>32</v>
      </c>
      <c r="D161" s="30" t="s">
        <v>13</v>
      </c>
      <c r="E161" s="9"/>
      <c r="F161" s="9">
        <v>0</v>
      </c>
      <c r="G161" s="41"/>
      <c r="H161" s="9"/>
      <c r="I161" s="9">
        <v>1</v>
      </c>
      <c r="J161" s="42"/>
    </row>
    <row r="162" spans="1:10" x14ac:dyDescent="0.3">
      <c r="A162" s="29" t="s">
        <v>227</v>
      </c>
      <c r="B162" s="30" t="s">
        <v>449</v>
      </c>
      <c r="C162" s="30" t="s">
        <v>142</v>
      </c>
      <c r="D162" s="30" t="s">
        <v>6</v>
      </c>
      <c r="E162" s="9">
        <v>4</v>
      </c>
      <c r="F162" s="9">
        <v>2</v>
      </c>
      <c r="G162" s="41">
        <f t="shared" si="2"/>
        <v>2</v>
      </c>
      <c r="H162" s="9">
        <v>17</v>
      </c>
      <c r="I162" s="9">
        <v>4</v>
      </c>
      <c r="J162" s="42">
        <f t="shared" si="3"/>
        <v>4.25</v>
      </c>
    </row>
    <row r="163" spans="1:10" x14ac:dyDescent="0.3">
      <c r="A163" s="29" t="s">
        <v>228</v>
      </c>
      <c r="B163" s="30" t="s">
        <v>478</v>
      </c>
      <c r="C163" s="30" t="s">
        <v>47</v>
      </c>
      <c r="D163" s="30" t="s">
        <v>6</v>
      </c>
      <c r="E163" s="9">
        <v>6</v>
      </c>
      <c r="F163" s="9">
        <v>8</v>
      </c>
      <c r="G163" s="41">
        <f t="shared" si="2"/>
        <v>0.75</v>
      </c>
      <c r="H163" s="9">
        <v>3</v>
      </c>
      <c r="I163" s="9">
        <v>5</v>
      </c>
      <c r="J163" s="42">
        <f t="shared" si="3"/>
        <v>0.6</v>
      </c>
    </row>
    <row r="164" spans="1:10" x14ac:dyDescent="0.3">
      <c r="A164" s="29" t="s">
        <v>229</v>
      </c>
      <c r="B164" s="30" t="s">
        <v>432</v>
      </c>
      <c r="C164" s="30" t="s">
        <v>47</v>
      </c>
      <c r="D164" s="30" t="s">
        <v>13</v>
      </c>
      <c r="E164" s="9">
        <v>4</v>
      </c>
      <c r="F164" s="9">
        <v>1</v>
      </c>
      <c r="G164" s="41">
        <f t="shared" si="2"/>
        <v>4</v>
      </c>
      <c r="H164" s="9">
        <v>2</v>
      </c>
      <c r="I164" s="9">
        <v>1</v>
      </c>
      <c r="J164" s="42">
        <f t="shared" si="3"/>
        <v>2</v>
      </c>
    </row>
    <row r="165" spans="1:10" x14ac:dyDescent="0.3">
      <c r="A165" s="29" t="s">
        <v>529</v>
      </c>
      <c r="B165" s="30" t="s">
        <v>530</v>
      </c>
      <c r="C165" s="30" t="s">
        <v>18</v>
      </c>
      <c r="D165" s="30" t="s">
        <v>13</v>
      </c>
      <c r="E165" s="9"/>
      <c r="F165" s="9"/>
      <c r="G165" s="41" t="e">
        <f t="shared" si="2"/>
        <v>#DIV/0!</v>
      </c>
      <c r="H165" s="9"/>
      <c r="I165" s="9">
        <v>2</v>
      </c>
      <c r="J165" s="42"/>
    </row>
    <row r="166" spans="1:10" x14ac:dyDescent="0.3">
      <c r="A166" s="29" t="s">
        <v>230</v>
      </c>
      <c r="B166" s="30" t="s">
        <v>231</v>
      </c>
      <c r="C166" s="30" t="s">
        <v>111</v>
      </c>
      <c r="D166" s="30" t="s">
        <v>13</v>
      </c>
      <c r="E166" s="9">
        <v>3</v>
      </c>
      <c r="F166" s="9"/>
      <c r="G166" s="41" t="e">
        <f t="shared" si="2"/>
        <v>#DIV/0!</v>
      </c>
      <c r="H166" s="9">
        <v>30</v>
      </c>
      <c r="I166" s="9">
        <v>1</v>
      </c>
      <c r="J166" s="42">
        <f t="shared" si="3"/>
        <v>30</v>
      </c>
    </row>
    <row r="167" spans="1:10" x14ac:dyDescent="0.3">
      <c r="A167" s="29" t="s">
        <v>232</v>
      </c>
      <c r="B167" s="30" t="s">
        <v>433</v>
      </c>
      <c r="C167" s="30" t="s">
        <v>9</v>
      </c>
      <c r="D167" s="30" t="s">
        <v>6</v>
      </c>
      <c r="E167" s="9">
        <v>4</v>
      </c>
      <c r="F167" s="9">
        <v>3</v>
      </c>
      <c r="G167" s="41">
        <f t="shared" si="2"/>
        <v>1.3333333333333333</v>
      </c>
      <c r="H167" s="9">
        <v>13</v>
      </c>
      <c r="I167" s="9">
        <v>1</v>
      </c>
      <c r="J167" s="42">
        <f t="shared" si="3"/>
        <v>13</v>
      </c>
    </row>
    <row r="168" spans="1:10" x14ac:dyDescent="0.3">
      <c r="A168" s="29" t="s">
        <v>233</v>
      </c>
      <c r="B168" s="30" t="s">
        <v>234</v>
      </c>
      <c r="C168" s="30" t="s">
        <v>107</v>
      </c>
      <c r="D168" s="30" t="s">
        <v>6</v>
      </c>
      <c r="E168" s="9">
        <v>42</v>
      </c>
      <c r="F168" s="9">
        <v>37</v>
      </c>
      <c r="G168" s="41">
        <f t="shared" si="2"/>
        <v>1.1351351351351351</v>
      </c>
      <c r="H168" s="9">
        <v>67</v>
      </c>
      <c r="I168" s="9">
        <v>14</v>
      </c>
      <c r="J168" s="42">
        <f t="shared" si="3"/>
        <v>4.7857142857142856</v>
      </c>
    </row>
    <row r="169" spans="1:10" x14ac:dyDescent="0.3">
      <c r="A169" s="29" t="s">
        <v>235</v>
      </c>
      <c r="B169" s="30" t="s">
        <v>236</v>
      </c>
      <c r="C169" s="30" t="s">
        <v>107</v>
      </c>
      <c r="D169" s="30" t="s">
        <v>6</v>
      </c>
      <c r="E169" s="9">
        <v>55</v>
      </c>
      <c r="F169" s="9">
        <v>10</v>
      </c>
      <c r="G169" s="41">
        <f t="shared" si="2"/>
        <v>5.5</v>
      </c>
      <c r="H169" s="9">
        <v>19</v>
      </c>
      <c r="I169" s="9">
        <v>12</v>
      </c>
      <c r="J169" s="42">
        <f t="shared" si="3"/>
        <v>1.5833333333333333</v>
      </c>
    </row>
    <row r="170" spans="1:10" x14ac:dyDescent="0.3">
      <c r="A170" s="29" t="s">
        <v>237</v>
      </c>
      <c r="B170" s="30" t="s">
        <v>434</v>
      </c>
      <c r="C170" s="30" t="s">
        <v>107</v>
      </c>
      <c r="D170" s="30" t="s">
        <v>6</v>
      </c>
      <c r="E170" s="9">
        <v>6</v>
      </c>
      <c r="F170" s="9">
        <v>1</v>
      </c>
      <c r="G170" s="41">
        <f t="shared" si="2"/>
        <v>6</v>
      </c>
      <c r="H170" s="9">
        <v>17</v>
      </c>
      <c r="I170" s="9"/>
      <c r="J170" s="42"/>
    </row>
    <row r="171" spans="1:10" x14ac:dyDescent="0.3">
      <c r="A171" s="29" t="s">
        <v>238</v>
      </c>
      <c r="B171" s="30" t="s">
        <v>239</v>
      </c>
      <c r="C171" s="30" t="s">
        <v>107</v>
      </c>
      <c r="D171" s="30" t="s">
        <v>6</v>
      </c>
      <c r="E171" s="9"/>
      <c r="F171" s="9"/>
      <c r="G171" s="41"/>
      <c r="H171" s="9">
        <v>26</v>
      </c>
      <c r="I171" s="9"/>
      <c r="J171" s="42"/>
    </row>
    <row r="172" spans="1:10" x14ac:dyDescent="0.3">
      <c r="A172" s="29" t="s">
        <v>240</v>
      </c>
      <c r="B172" s="30" t="s">
        <v>241</v>
      </c>
      <c r="C172" s="30" t="s">
        <v>107</v>
      </c>
      <c r="D172" s="30" t="s">
        <v>6</v>
      </c>
      <c r="E172" s="9">
        <v>8</v>
      </c>
      <c r="F172" s="9">
        <v>4</v>
      </c>
      <c r="G172" s="41">
        <f t="shared" si="2"/>
        <v>2</v>
      </c>
      <c r="H172" s="9">
        <v>18</v>
      </c>
      <c r="I172" s="9">
        <v>2</v>
      </c>
      <c r="J172" s="42">
        <f t="shared" si="3"/>
        <v>9</v>
      </c>
    </row>
    <row r="173" spans="1:10" x14ac:dyDescent="0.3">
      <c r="A173" s="29" t="s">
        <v>459</v>
      </c>
      <c r="B173" s="30" t="s">
        <v>479</v>
      </c>
      <c r="C173" s="30" t="s">
        <v>107</v>
      </c>
      <c r="D173" s="30" t="s">
        <v>13</v>
      </c>
      <c r="E173" s="9"/>
      <c r="F173" s="9"/>
      <c r="G173" s="41"/>
      <c r="H173" s="9">
        <v>4</v>
      </c>
      <c r="I173" s="9"/>
      <c r="J173" s="42"/>
    </row>
    <row r="174" spans="1:10" x14ac:dyDescent="0.3">
      <c r="A174" s="29" t="s">
        <v>242</v>
      </c>
      <c r="B174" s="30" t="s">
        <v>491</v>
      </c>
      <c r="C174" s="30" t="s">
        <v>44</v>
      </c>
      <c r="D174" s="30" t="s">
        <v>6</v>
      </c>
      <c r="E174" s="9">
        <v>7</v>
      </c>
      <c r="F174" s="9">
        <v>1</v>
      </c>
      <c r="G174" s="41">
        <f t="shared" si="2"/>
        <v>7</v>
      </c>
      <c r="H174" s="9">
        <v>20</v>
      </c>
      <c r="I174" s="9">
        <v>1</v>
      </c>
      <c r="J174" s="42">
        <f t="shared" si="3"/>
        <v>20</v>
      </c>
    </row>
    <row r="175" spans="1:10" x14ac:dyDescent="0.3">
      <c r="A175" s="29" t="s">
        <v>581</v>
      </c>
      <c r="B175" s="30" t="s">
        <v>585</v>
      </c>
      <c r="C175" s="30" t="s">
        <v>73</v>
      </c>
      <c r="D175" s="30" t="s">
        <v>6</v>
      </c>
      <c r="E175" s="9"/>
      <c r="F175" s="9"/>
      <c r="G175" s="41"/>
      <c r="H175" s="9">
        <v>1</v>
      </c>
      <c r="I175" s="9"/>
      <c r="J175" s="42"/>
    </row>
    <row r="176" spans="1:10" x14ac:dyDescent="0.3">
      <c r="A176" s="29" t="s">
        <v>243</v>
      </c>
      <c r="B176" s="30" t="s">
        <v>244</v>
      </c>
      <c r="C176" s="30" t="s">
        <v>111</v>
      </c>
      <c r="D176" s="30" t="s">
        <v>13</v>
      </c>
      <c r="E176" s="9">
        <v>5</v>
      </c>
      <c r="F176" s="9">
        <v>10</v>
      </c>
      <c r="G176" s="41">
        <f t="shared" si="2"/>
        <v>0.5</v>
      </c>
      <c r="H176" s="9">
        <v>6</v>
      </c>
      <c r="I176" s="9">
        <v>5</v>
      </c>
      <c r="J176" s="42">
        <f t="shared" si="3"/>
        <v>1.2</v>
      </c>
    </row>
    <row r="177" spans="1:10" x14ac:dyDescent="0.3">
      <c r="A177" s="29" t="s">
        <v>245</v>
      </c>
      <c r="B177" s="30" t="s">
        <v>480</v>
      </c>
      <c r="C177" s="30" t="s">
        <v>111</v>
      </c>
      <c r="D177" s="30" t="s">
        <v>6</v>
      </c>
      <c r="E177" s="9">
        <v>9</v>
      </c>
      <c r="F177" s="9">
        <v>7</v>
      </c>
      <c r="G177" s="41">
        <f t="shared" si="2"/>
        <v>1.2857142857142858</v>
      </c>
      <c r="H177" s="9">
        <v>15</v>
      </c>
      <c r="I177" s="9">
        <v>9</v>
      </c>
      <c r="J177" s="42">
        <f t="shared" si="3"/>
        <v>1.6666666666666667</v>
      </c>
    </row>
    <row r="178" spans="1:10" x14ac:dyDescent="0.3">
      <c r="A178" s="29" t="s">
        <v>246</v>
      </c>
      <c r="B178" s="30" t="s">
        <v>247</v>
      </c>
      <c r="C178" s="30" t="s">
        <v>25</v>
      </c>
      <c r="D178" s="30" t="s">
        <v>6</v>
      </c>
      <c r="E178" s="9">
        <v>51</v>
      </c>
      <c r="F178" s="9">
        <v>32</v>
      </c>
      <c r="G178" s="41">
        <f t="shared" si="2"/>
        <v>1.59375</v>
      </c>
      <c r="H178" s="9">
        <v>28</v>
      </c>
      <c r="I178" s="9">
        <v>23</v>
      </c>
      <c r="J178" s="42">
        <f t="shared" si="3"/>
        <v>1.2173913043478262</v>
      </c>
    </row>
    <row r="179" spans="1:10" x14ac:dyDescent="0.3">
      <c r="A179" s="29" t="s">
        <v>248</v>
      </c>
      <c r="B179" s="30" t="s">
        <v>481</v>
      </c>
      <c r="C179" s="30" t="s">
        <v>25</v>
      </c>
      <c r="D179" s="30" t="s">
        <v>13</v>
      </c>
      <c r="E179" s="9">
        <v>3</v>
      </c>
      <c r="F179" s="9">
        <v>3</v>
      </c>
      <c r="G179" s="41">
        <f t="shared" si="2"/>
        <v>1</v>
      </c>
      <c r="H179" s="9">
        <v>6</v>
      </c>
      <c r="I179" s="9">
        <v>1</v>
      </c>
      <c r="J179" s="42">
        <f t="shared" si="3"/>
        <v>6</v>
      </c>
    </row>
    <row r="180" spans="1:10" x14ac:dyDescent="0.3">
      <c r="A180" s="29" t="s">
        <v>364</v>
      </c>
      <c r="B180" s="30" t="s">
        <v>435</v>
      </c>
      <c r="C180" s="30" t="s">
        <v>25</v>
      </c>
      <c r="D180" s="30" t="s">
        <v>13</v>
      </c>
      <c r="E180" s="9">
        <v>1</v>
      </c>
      <c r="F180" s="9"/>
      <c r="G180" s="41"/>
      <c r="H180" s="9">
        <v>7</v>
      </c>
      <c r="I180" s="9"/>
      <c r="J180" s="42"/>
    </row>
    <row r="181" spans="1:10" x14ac:dyDescent="0.3">
      <c r="A181" s="29" t="s">
        <v>249</v>
      </c>
      <c r="B181" s="30" t="s">
        <v>409</v>
      </c>
      <c r="C181" s="30" t="s">
        <v>25</v>
      </c>
      <c r="D181" s="30" t="s">
        <v>13</v>
      </c>
      <c r="E181" s="9">
        <v>2</v>
      </c>
      <c r="F181" s="9">
        <v>6</v>
      </c>
      <c r="G181" s="41">
        <f t="shared" si="2"/>
        <v>0.33333333333333331</v>
      </c>
      <c r="H181" s="9">
        <v>15</v>
      </c>
      <c r="I181" s="9">
        <v>6</v>
      </c>
      <c r="J181" s="42">
        <f t="shared" si="3"/>
        <v>2.5</v>
      </c>
    </row>
    <row r="182" spans="1:10" x14ac:dyDescent="0.3">
      <c r="A182" s="29" t="s">
        <v>250</v>
      </c>
      <c r="B182" s="30" t="s">
        <v>450</v>
      </c>
      <c r="C182" s="30" t="s">
        <v>66</v>
      </c>
      <c r="D182" s="30" t="s">
        <v>6</v>
      </c>
      <c r="E182" s="9">
        <v>8</v>
      </c>
      <c r="F182" s="9">
        <v>1</v>
      </c>
      <c r="G182" s="41">
        <f t="shared" si="2"/>
        <v>8</v>
      </c>
      <c r="H182" s="9">
        <v>25</v>
      </c>
      <c r="I182" s="9"/>
      <c r="J182" s="42"/>
    </row>
    <row r="183" spans="1:10" x14ac:dyDescent="0.3">
      <c r="A183" s="29" t="s">
        <v>251</v>
      </c>
      <c r="B183" s="30" t="s">
        <v>436</v>
      </c>
      <c r="C183" s="30" t="s">
        <v>107</v>
      </c>
      <c r="D183" s="30" t="s">
        <v>6</v>
      </c>
      <c r="E183" s="9"/>
      <c r="F183" s="9"/>
      <c r="G183" s="41"/>
      <c r="H183" s="9">
        <v>16</v>
      </c>
      <c r="I183" s="9"/>
      <c r="J183" s="42"/>
    </row>
    <row r="184" spans="1:10" x14ac:dyDescent="0.3">
      <c r="A184" s="29" t="s">
        <v>252</v>
      </c>
      <c r="B184" s="30" t="s">
        <v>253</v>
      </c>
      <c r="C184" s="30" t="s">
        <v>32</v>
      </c>
      <c r="D184" s="30" t="s">
        <v>6</v>
      </c>
      <c r="E184" s="9">
        <v>189</v>
      </c>
      <c r="F184" s="9">
        <v>107</v>
      </c>
      <c r="G184" s="41">
        <f t="shared" si="2"/>
        <v>1.766355140186916</v>
      </c>
      <c r="H184" s="9">
        <v>249</v>
      </c>
      <c r="I184" s="9">
        <v>81</v>
      </c>
      <c r="J184" s="42">
        <f t="shared" si="3"/>
        <v>3.074074074074074</v>
      </c>
    </row>
    <row r="185" spans="1:10" x14ac:dyDescent="0.3">
      <c r="A185" s="29" t="s">
        <v>254</v>
      </c>
      <c r="B185" s="30" t="s">
        <v>255</v>
      </c>
      <c r="C185" s="30" t="s">
        <v>32</v>
      </c>
      <c r="D185" s="30" t="s">
        <v>6</v>
      </c>
      <c r="E185" s="9">
        <v>27</v>
      </c>
      <c r="F185" s="9">
        <v>21</v>
      </c>
      <c r="G185" s="41">
        <f t="shared" si="2"/>
        <v>1.2857142857142858</v>
      </c>
      <c r="H185" s="9">
        <v>57</v>
      </c>
      <c r="I185" s="9">
        <v>12</v>
      </c>
      <c r="J185" s="42">
        <f t="shared" si="3"/>
        <v>4.75</v>
      </c>
    </row>
    <row r="186" spans="1:10" x14ac:dyDescent="0.3">
      <c r="A186" s="29" t="s">
        <v>256</v>
      </c>
      <c r="B186" s="30" t="s">
        <v>257</v>
      </c>
      <c r="C186" s="30" t="s">
        <v>32</v>
      </c>
      <c r="D186" s="30" t="s">
        <v>6</v>
      </c>
      <c r="E186" s="9">
        <v>21</v>
      </c>
      <c r="F186" s="9">
        <v>19</v>
      </c>
      <c r="G186" s="41">
        <f t="shared" si="2"/>
        <v>1.1052631578947369</v>
      </c>
      <c r="H186" s="9">
        <v>29</v>
      </c>
      <c r="I186" s="9">
        <v>4</v>
      </c>
      <c r="J186" s="42">
        <f t="shared" si="3"/>
        <v>7.25</v>
      </c>
    </row>
    <row r="187" spans="1:10" x14ac:dyDescent="0.3">
      <c r="A187" s="29" t="s">
        <v>258</v>
      </c>
      <c r="B187" s="30" t="s">
        <v>259</v>
      </c>
      <c r="C187" s="30" t="s">
        <v>32</v>
      </c>
      <c r="D187" s="30" t="s">
        <v>6</v>
      </c>
      <c r="E187" s="9">
        <v>5</v>
      </c>
      <c r="F187" s="9">
        <v>1</v>
      </c>
      <c r="G187" s="41">
        <f t="shared" si="2"/>
        <v>5</v>
      </c>
      <c r="H187" s="9">
        <v>1</v>
      </c>
      <c r="I187" s="9">
        <v>3</v>
      </c>
      <c r="J187" s="42">
        <f t="shared" si="3"/>
        <v>0.33333333333333331</v>
      </c>
    </row>
    <row r="188" spans="1:10" x14ac:dyDescent="0.3">
      <c r="A188" s="29" t="s">
        <v>260</v>
      </c>
      <c r="B188" s="30" t="s">
        <v>261</v>
      </c>
      <c r="C188" s="30" t="s">
        <v>32</v>
      </c>
      <c r="D188" s="30" t="s">
        <v>6</v>
      </c>
      <c r="E188" s="9">
        <v>84</v>
      </c>
      <c r="F188" s="9">
        <v>29</v>
      </c>
      <c r="G188" s="41">
        <f t="shared" si="2"/>
        <v>2.896551724137931</v>
      </c>
      <c r="H188" s="9">
        <v>31</v>
      </c>
      <c r="I188" s="9">
        <v>28</v>
      </c>
      <c r="J188" s="42">
        <f t="shared" si="3"/>
        <v>1.1071428571428572</v>
      </c>
    </row>
    <row r="189" spans="1:10" x14ac:dyDescent="0.3">
      <c r="A189" s="29" t="s">
        <v>262</v>
      </c>
      <c r="B189" s="30" t="s">
        <v>263</v>
      </c>
      <c r="C189" s="30" t="s">
        <v>32</v>
      </c>
      <c r="D189" s="30" t="s">
        <v>6</v>
      </c>
      <c r="E189" s="9">
        <v>12</v>
      </c>
      <c r="F189" s="9"/>
      <c r="G189" s="41"/>
      <c r="H189" s="9">
        <v>25</v>
      </c>
      <c r="I189" s="9">
        <v>42</v>
      </c>
      <c r="J189" s="42">
        <f t="shared" si="3"/>
        <v>0.59523809523809523</v>
      </c>
    </row>
    <row r="190" spans="1:10" x14ac:dyDescent="0.3">
      <c r="A190" s="29" t="s">
        <v>264</v>
      </c>
      <c r="B190" s="30" t="s">
        <v>265</v>
      </c>
      <c r="C190" s="30" t="s">
        <v>32</v>
      </c>
      <c r="D190" s="30" t="s">
        <v>6</v>
      </c>
      <c r="E190" s="9">
        <v>63</v>
      </c>
      <c r="F190" s="9">
        <v>11</v>
      </c>
      <c r="G190" s="41">
        <f t="shared" si="2"/>
        <v>5.7272727272727275</v>
      </c>
      <c r="H190" s="9">
        <v>75</v>
      </c>
      <c r="I190" s="9">
        <v>12</v>
      </c>
      <c r="J190" s="42">
        <f t="shared" si="3"/>
        <v>6.25</v>
      </c>
    </row>
    <row r="191" spans="1:10" x14ac:dyDescent="0.3">
      <c r="A191" s="29" t="s">
        <v>266</v>
      </c>
      <c r="B191" s="30" t="s">
        <v>380</v>
      </c>
      <c r="C191" s="30" t="s">
        <v>32</v>
      </c>
      <c r="D191" s="30" t="s">
        <v>6</v>
      </c>
      <c r="E191" s="9">
        <v>4</v>
      </c>
      <c r="F191" s="9">
        <v>3</v>
      </c>
      <c r="G191" s="41">
        <f t="shared" si="2"/>
        <v>1.3333333333333333</v>
      </c>
      <c r="H191" s="9"/>
      <c r="I191" s="9">
        <v>2</v>
      </c>
      <c r="J191" s="42"/>
    </row>
    <row r="192" spans="1:10" x14ac:dyDescent="0.3">
      <c r="A192" s="29" t="s">
        <v>267</v>
      </c>
      <c r="B192" s="30" t="s">
        <v>268</v>
      </c>
      <c r="C192" s="30" t="s">
        <v>32</v>
      </c>
      <c r="D192" s="30" t="s">
        <v>6</v>
      </c>
      <c r="E192" s="9">
        <v>11</v>
      </c>
      <c r="F192" s="9">
        <v>5</v>
      </c>
      <c r="G192" s="41">
        <f t="shared" si="2"/>
        <v>2.2000000000000002</v>
      </c>
      <c r="H192" s="9">
        <v>6</v>
      </c>
      <c r="I192" s="9">
        <v>7</v>
      </c>
      <c r="J192" s="42">
        <f t="shared" si="3"/>
        <v>0.8571428571428571</v>
      </c>
    </row>
    <row r="193" spans="1:10" x14ac:dyDescent="0.3">
      <c r="A193" s="34" t="s">
        <v>269</v>
      </c>
      <c r="B193" s="30" t="s">
        <v>270</v>
      </c>
      <c r="C193" s="30" t="s">
        <v>32</v>
      </c>
      <c r="D193" s="30" t="s">
        <v>6</v>
      </c>
      <c r="E193" s="9">
        <v>25</v>
      </c>
      <c r="F193" s="9">
        <v>11</v>
      </c>
      <c r="G193" s="41">
        <f t="shared" si="2"/>
        <v>2.2727272727272729</v>
      </c>
      <c r="H193" s="9">
        <v>7</v>
      </c>
      <c r="I193" s="9">
        <v>11</v>
      </c>
      <c r="J193" s="42">
        <f t="shared" si="3"/>
        <v>0.63636363636363635</v>
      </c>
    </row>
    <row r="194" spans="1:10" x14ac:dyDescent="0.3">
      <c r="A194" s="29" t="s">
        <v>271</v>
      </c>
      <c r="B194" s="30" t="s">
        <v>272</v>
      </c>
      <c r="C194" s="30" t="s">
        <v>32</v>
      </c>
      <c r="D194" s="30" t="s">
        <v>6</v>
      </c>
      <c r="E194" s="9">
        <v>3</v>
      </c>
      <c r="F194" s="9">
        <v>1</v>
      </c>
      <c r="G194" s="41">
        <f t="shared" si="2"/>
        <v>3</v>
      </c>
      <c r="H194" s="9">
        <v>19</v>
      </c>
      <c r="I194" s="9">
        <v>2</v>
      </c>
      <c r="J194" s="42">
        <f t="shared" si="3"/>
        <v>9.5</v>
      </c>
    </row>
    <row r="195" spans="1:10" x14ac:dyDescent="0.3">
      <c r="A195" s="29" t="s">
        <v>273</v>
      </c>
      <c r="B195" s="30" t="s">
        <v>274</v>
      </c>
      <c r="C195" s="30" t="s">
        <v>32</v>
      </c>
      <c r="D195" s="30" t="s">
        <v>6</v>
      </c>
      <c r="E195" s="9">
        <v>40</v>
      </c>
      <c r="F195" s="9">
        <v>7</v>
      </c>
      <c r="G195" s="41">
        <f t="shared" si="2"/>
        <v>5.7142857142857144</v>
      </c>
      <c r="H195" s="9">
        <v>51</v>
      </c>
      <c r="I195" s="9">
        <v>7</v>
      </c>
      <c r="J195" s="42">
        <f t="shared" si="3"/>
        <v>7.2857142857142856</v>
      </c>
    </row>
    <row r="196" spans="1:10" x14ac:dyDescent="0.3">
      <c r="A196" s="29" t="s">
        <v>275</v>
      </c>
      <c r="B196" s="30" t="s">
        <v>276</v>
      </c>
      <c r="C196" s="30" t="s">
        <v>32</v>
      </c>
      <c r="D196" s="30" t="s">
        <v>13</v>
      </c>
      <c r="E196" s="9">
        <v>7</v>
      </c>
      <c r="F196" s="9">
        <v>1</v>
      </c>
      <c r="G196" s="41">
        <f t="shared" si="2"/>
        <v>7</v>
      </c>
      <c r="H196" s="9">
        <v>42</v>
      </c>
      <c r="I196" s="9">
        <v>15</v>
      </c>
      <c r="J196" s="42">
        <f t="shared" si="3"/>
        <v>2.8</v>
      </c>
    </row>
    <row r="197" spans="1:10" x14ac:dyDescent="0.3">
      <c r="A197" s="29" t="s">
        <v>277</v>
      </c>
      <c r="B197" s="30" t="s">
        <v>278</v>
      </c>
      <c r="C197" s="30" t="s">
        <v>32</v>
      </c>
      <c r="D197" s="30" t="s">
        <v>13</v>
      </c>
      <c r="E197" s="9">
        <v>2</v>
      </c>
      <c r="F197" s="9">
        <v>3</v>
      </c>
      <c r="G197" s="41">
        <f t="shared" si="2"/>
        <v>0.66666666666666663</v>
      </c>
      <c r="H197" s="9">
        <v>5</v>
      </c>
      <c r="I197" s="9"/>
      <c r="J197" s="42"/>
    </row>
    <row r="198" spans="1:10" x14ac:dyDescent="0.3">
      <c r="A198" s="29" t="s">
        <v>544</v>
      </c>
      <c r="B198" s="30" t="s">
        <v>571</v>
      </c>
      <c r="C198" s="30" t="s">
        <v>32</v>
      </c>
      <c r="D198" s="30" t="s">
        <v>13</v>
      </c>
      <c r="E198" s="9">
        <v>2</v>
      </c>
      <c r="F198" s="9"/>
      <c r="G198" s="41"/>
      <c r="H198" s="9">
        <v>3</v>
      </c>
      <c r="I198" s="9"/>
      <c r="J198" s="42"/>
    </row>
    <row r="199" spans="1:10" x14ac:dyDescent="0.3">
      <c r="A199" s="29" t="s">
        <v>279</v>
      </c>
      <c r="B199" s="30" t="s">
        <v>280</v>
      </c>
      <c r="C199" s="30" t="s">
        <v>32</v>
      </c>
      <c r="D199" s="30" t="s">
        <v>13</v>
      </c>
      <c r="E199" s="9">
        <v>28</v>
      </c>
      <c r="F199" s="9">
        <v>13</v>
      </c>
      <c r="G199" s="41">
        <f t="shared" si="2"/>
        <v>2.1538461538461537</v>
      </c>
      <c r="H199" s="9">
        <v>81</v>
      </c>
      <c r="I199" s="9">
        <v>16</v>
      </c>
      <c r="J199" s="42">
        <f t="shared" si="3"/>
        <v>5.0625</v>
      </c>
    </row>
    <row r="200" spans="1:10" x14ac:dyDescent="0.3">
      <c r="A200" s="34" t="s">
        <v>281</v>
      </c>
      <c r="B200" s="30" t="s">
        <v>410</v>
      </c>
      <c r="C200" s="30" t="s">
        <v>32</v>
      </c>
      <c r="D200" s="30" t="s">
        <v>6</v>
      </c>
      <c r="E200" s="9"/>
      <c r="F200" s="9"/>
      <c r="G200" s="41"/>
      <c r="H200" s="9">
        <v>16</v>
      </c>
      <c r="I200" s="9"/>
      <c r="J200" s="42"/>
    </row>
    <row r="201" spans="1:10" x14ac:dyDescent="0.3">
      <c r="A201" s="29" t="s">
        <v>582</v>
      </c>
      <c r="B201" s="30" t="s">
        <v>588</v>
      </c>
      <c r="C201" s="30" t="s">
        <v>32</v>
      </c>
      <c r="D201" s="30" t="s">
        <v>13</v>
      </c>
      <c r="E201" s="9"/>
      <c r="F201" s="9">
        <v>2</v>
      </c>
      <c r="G201" s="41"/>
      <c r="H201" s="9"/>
      <c r="I201" s="9"/>
      <c r="J201" s="42"/>
    </row>
    <row r="202" spans="1:10" x14ac:dyDescent="0.3">
      <c r="A202" s="29" t="s">
        <v>282</v>
      </c>
      <c r="B202" s="30" t="s">
        <v>451</v>
      </c>
      <c r="C202" s="30" t="s">
        <v>32</v>
      </c>
      <c r="D202" s="30" t="s">
        <v>13</v>
      </c>
      <c r="E202" s="9">
        <v>5</v>
      </c>
      <c r="F202" s="9">
        <v>4</v>
      </c>
      <c r="G202" s="41">
        <f t="shared" si="2"/>
        <v>1.25</v>
      </c>
      <c r="H202" s="9">
        <v>4</v>
      </c>
      <c r="I202" s="9">
        <v>2</v>
      </c>
      <c r="J202" s="42">
        <f t="shared" si="3"/>
        <v>2</v>
      </c>
    </row>
    <row r="203" spans="1:10" x14ac:dyDescent="0.3">
      <c r="A203" s="29" t="s">
        <v>283</v>
      </c>
      <c r="B203" s="30" t="s">
        <v>284</v>
      </c>
      <c r="C203" s="30" t="s">
        <v>32</v>
      </c>
      <c r="D203" s="30" t="s">
        <v>13</v>
      </c>
      <c r="E203" s="9">
        <v>12</v>
      </c>
      <c r="F203" s="9">
        <v>14</v>
      </c>
      <c r="G203" s="41">
        <f t="shared" ref="G203:G253" si="4">E203/F203</f>
        <v>0.8571428571428571</v>
      </c>
      <c r="H203" s="9">
        <v>10</v>
      </c>
      <c r="I203" s="9"/>
      <c r="J203" s="42"/>
    </row>
    <row r="204" spans="1:10" x14ac:dyDescent="0.3">
      <c r="A204" s="29" t="s">
        <v>285</v>
      </c>
      <c r="B204" s="30" t="s">
        <v>286</v>
      </c>
      <c r="C204" s="30" t="s">
        <v>32</v>
      </c>
      <c r="D204" s="30" t="s">
        <v>6</v>
      </c>
      <c r="E204" s="9">
        <v>13</v>
      </c>
      <c r="F204" s="9">
        <v>14</v>
      </c>
      <c r="G204" s="41">
        <f t="shared" si="4"/>
        <v>0.9285714285714286</v>
      </c>
      <c r="H204" s="9">
        <v>6</v>
      </c>
      <c r="I204" s="9">
        <v>8</v>
      </c>
      <c r="J204" s="42">
        <f t="shared" si="3"/>
        <v>0.75</v>
      </c>
    </row>
    <row r="205" spans="1:10" x14ac:dyDescent="0.3">
      <c r="A205" s="29" t="s">
        <v>287</v>
      </c>
      <c r="B205" s="30" t="s">
        <v>562</v>
      </c>
      <c r="C205" s="30" t="s">
        <v>32</v>
      </c>
      <c r="D205" s="30" t="s">
        <v>13</v>
      </c>
      <c r="E205" s="9">
        <v>11</v>
      </c>
      <c r="F205" s="9">
        <v>1</v>
      </c>
      <c r="G205" s="41">
        <f t="shared" si="4"/>
        <v>11</v>
      </c>
      <c r="H205" s="9">
        <v>36</v>
      </c>
      <c r="I205" s="9">
        <v>1</v>
      </c>
      <c r="J205" s="42">
        <f t="shared" si="3"/>
        <v>36</v>
      </c>
    </row>
    <row r="206" spans="1:10" x14ac:dyDescent="0.3">
      <c r="A206" s="29" t="s">
        <v>288</v>
      </c>
      <c r="B206" s="30" t="s">
        <v>518</v>
      </c>
      <c r="C206" s="30" t="s">
        <v>32</v>
      </c>
      <c r="D206" s="30" t="s">
        <v>13</v>
      </c>
      <c r="E206" s="9"/>
      <c r="F206" s="9">
        <v>8</v>
      </c>
      <c r="G206" s="41"/>
      <c r="H206" s="9"/>
      <c r="I206" s="9">
        <v>11</v>
      </c>
      <c r="J206" s="42"/>
    </row>
    <row r="207" spans="1:10" x14ac:dyDescent="0.3">
      <c r="A207" s="29" t="s">
        <v>289</v>
      </c>
      <c r="B207" s="30" t="s">
        <v>519</v>
      </c>
      <c r="C207" s="30" t="s">
        <v>32</v>
      </c>
      <c r="D207" s="30" t="s">
        <v>13</v>
      </c>
      <c r="E207" s="9">
        <v>4</v>
      </c>
      <c r="F207" s="9">
        <v>3</v>
      </c>
      <c r="G207" s="41">
        <f t="shared" si="4"/>
        <v>1.3333333333333333</v>
      </c>
      <c r="H207" s="9">
        <v>10</v>
      </c>
      <c r="I207" s="9">
        <v>2</v>
      </c>
      <c r="J207" s="42">
        <f t="shared" si="3"/>
        <v>5</v>
      </c>
    </row>
    <row r="208" spans="1:10" x14ac:dyDescent="0.3">
      <c r="A208" s="29" t="s">
        <v>290</v>
      </c>
      <c r="B208" s="30" t="s">
        <v>482</v>
      </c>
      <c r="C208" s="30" t="s">
        <v>32</v>
      </c>
      <c r="D208" s="30" t="s">
        <v>13</v>
      </c>
      <c r="E208" s="9">
        <v>12</v>
      </c>
      <c r="F208" s="9">
        <v>25</v>
      </c>
      <c r="G208" s="41">
        <f t="shared" si="4"/>
        <v>0.48</v>
      </c>
      <c r="H208" s="9">
        <v>22</v>
      </c>
      <c r="I208" s="9">
        <v>31</v>
      </c>
      <c r="J208" s="42">
        <f t="shared" si="3"/>
        <v>0.70967741935483875</v>
      </c>
    </row>
    <row r="209" spans="1:10" x14ac:dyDescent="0.3">
      <c r="A209" s="29" t="s">
        <v>394</v>
      </c>
      <c r="B209" s="30" t="s">
        <v>411</v>
      </c>
      <c r="C209" s="30" t="s">
        <v>32</v>
      </c>
      <c r="D209" s="30" t="s">
        <v>13</v>
      </c>
      <c r="E209" s="9">
        <v>1</v>
      </c>
      <c r="F209" s="9"/>
      <c r="G209" s="41"/>
      <c r="H209" s="9">
        <v>10</v>
      </c>
      <c r="I209" s="9">
        <v>1</v>
      </c>
      <c r="J209" s="42">
        <f t="shared" ref="J209:J253" si="5">H209/I209</f>
        <v>10</v>
      </c>
    </row>
    <row r="210" spans="1:10" x14ac:dyDescent="0.3">
      <c r="A210" s="29" t="s">
        <v>395</v>
      </c>
      <c r="B210" s="30" t="s">
        <v>412</v>
      </c>
      <c r="C210" s="30" t="s">
        <v>32</v>
      </c>
      <c r="D210" s="30" t="s">
        <v>13</v>
      </c>
      <c r="E210" s="9">
        <v>3</v>
      </c>
      <c r="F210" s="9"/>
      <c r="G210" s="41"/>
      <c r="H210" s="9">
        <v>3</v>
      </c>
      <c r="I210" s="9">
        <v>2</v>
      </c>
      <c r="J210" s="42">
        <f t="shared" si="5"/>
        <v>1.5</v>
      </c>
    </row>
    <row r="211" spans="1:10" x14ac:dyDescent="0.3">
      <c r="A211" s="29" t="s">
        <v>291</v>
      </c>
      <c r="B211" s="30" t="s">
        <v>520</v>
      </c>
      <c r="C211" s="30" t="s">
        <v>32</v>
      </c>
      <c r="D211" s="30" t="s">
        <v>13</v>
      </c>
      <c r="E211" s="9">
        <v>5</v>
      </c>
      <c r="F211" s="9">
        <v>4</v>
      </c>
      <c r="G211" s="41">
        <f t="shared" si="4"/>
        <v>1.25</v>
      </c>
      <c r="H211" s="9">
        <v>16</v>
      </c>
      <c r="I211" s="9"/>
      <c r="J211" s="42"/>
    </row>
    <row r="212" spans="1:10" x14ac:dyDescent="0.3">
      <c r="A212" s="34" t="s">
        <v>292</v>
      </c>
      <c r="B212" s="30" t="s">
        <v>373</v>
      </c>
      <c r="C212" s="30" t="s">
        <v>32</v>
      </c>
      <c r="D212" s="30" t="s">
        <v>6</v>
      </c>
      <c r="E212" s="9">
        <v>2</v>
      </c>
      <c r="F212" s="9">
        <v>1</v>
      </c>
      <c r="G212" s="41">
        <f t="shared" si="4"/>
        <v>2</v>
      </c>
      <c r="H212" s="9"/>
      <c r="I212" s="9">
        <v>1</v>
      </c>
      <c r="J212" s="42"/>
    </row>
    <row r="213" spans="1:10" x14ac:dyDescent="0.3">
      <c r="A213" s="29" t="s">
        <v>293</v>
      </c>
      <c r="B213" s="30" t="s">
        <v>563</v>
      </c>
      <c r="C213" s="30" t="s">
        <v>32</v>
      </c>
      <c r="D213" s="30" t="s">
        <v>13</v>
      </c>
      <c r="E213" s="9">
        <v>1</v>
      </c>
      <c r="F213" s="9"/>
      <c r="G213" s="41"/>
      <c r="H213" s="9">
        <v>6</v>
      </c>
      <c r="I213" s="9">
        <v>11</v>
      </c>
      <c r="J213" s="42">
        <f t="shared" si="5"/>
        <v>0.54545454545454541</v>
      </c>
    </row>
    <row r="214" spans="1:10" x14ac:dyDescent="0.3">
      <c r="A214" s="29" t="s">
        <v>294</v>
      </c>
      <c r="B214" s="30" t="s">
        <v>295</v>
      </c>
      <c r="C214" s="30" t="s">
        <v>32</v>
      </c>
      <c r="D214" s="30" t="s">
        <v>6</v>
      </c>
      <c r="E214" s="9">
        <v>16</v>
      </c>
      <c r="F214" s="9">
        <v>8</v>
      </c>
      <c r="G214" s="41">
        <f t="shared" si="4"/>
        <v>2</v>
      </c>
      <c r="H214" s="9">
        <v>45</v>
      </c>
      <c r="I214" s="9">
        <v>14</v>
      </c>
      <c r="J214" s="42">
        <f t="shared" si="5"/>
        <v>3.2142857142857144</v>
      </c>
    </row>
    <row r="215" spans="1:10" x14ac:dyDescent="0.3">
      <c r="A215" s="29" t="s">
        <v>296</v>
      </c>
      <c r="B215" s="30" t="s">
        <v>297</v>
      </c>
      <c r="C215" s="30" t="s">
        <v>32</v>
      </c>
      <c r="D215" s="30" t="s">
        <v>13</v>
      </c>
      <c r="E215" s="9">
        <v>1</v>
      </c>
      <c r="F215" s="9"/>
      <c r="G215" s="41"/>
      <c r="H215" s="9">
        <v>5</v>
      </c>
      <c r="I215" s="9"/>
      <c r="J215" s="42"/>
    </row>
    <row r="216" spans="1:10" x14ac:dyDescent="0.3">
      <c r="A216" s="29" t="s">
        <v>298</v>
      </c>
      <c r="B216" s="30" t="s">
        <v>483</v>
      </c>
      <c r="C216" s="30" t="s">
        <v>32</v>
      </c>
      <c r="D216" s="30" t="s">
        <v>6</v>
      </c>
      <c r="E216" s="9">
        <v>5</v>
      </c>
      <c r="F216" s="9">
        <v>1</v>
      </c>
      <c r="G216" s="41">
        <f t="shared" si="4"/>
        <v>5</v>
      </c>
      <c r="H216" s="9">
        <v>8</v>
      </c>
      <c r="I216" s="9"/>
      <c r="J216" s="42"/>
    </row>
    <row r="217" spans="1:10" x14ac:dyDescent="0.3">
      <c r="A217" s="29" t="s">
        <v>583</v>
      </c>
      <c r="B217" s="30" t="s">
        <v>589</v>
      </c>
      <c r="C217" s="30" t="s">
        <v>32</v>
      </c>
      <c r="D217" s="30" t="s">
        <v>13</v>
      </c>
      <c r="E217" s="9"/>
      <c r="F217" s="9"/>
      <c r="G217" s="41"/>
      <c r="H217" s="9"/>
      <c r="I217" s="9">
        <v>3</v>
      </c>
      <c r="J217" s="42"/>
    </row>
    <row r="218" spans="1:10" x14ac:dyDescent="0.3">
      <c r="A218" s="29" t="s">
        <v>584</v>
      </c>
      <c r="B218" s="30" t="s">
        <v>586</v>
      </c>
      <c r="C218" s="30" t="s">
        <v>32</v>
      </c>
      <c r="D218" s="30" t="s">
        <v>6</v>
      </c>
      <c r="E218" s="9">
        <v>2</v>
      </c>
      <c r="F218" s="9"/>
      <c r="G218" s="41"/>
      <c r="H218" s="9">
        <v>3</v>
      </c>
      <c r="I218" s="9">
        <v>2</v>
      </c>
      <c r="J218" s="42">
        <f t="shared" si="5"/>
        <v>1.5</v>
      </c>
    </row>
    <row r="219" spans="1:10" x14ac:dyDescent="0.3">
      <c r="A219" s="29" t="s">
        <v>299</v>
      </c>
      <c r="B219" s="30" t="s">
        <v>300</v>
      </c>
      <c r="C219" s="30" t="s">
        <v>32</v>
      </c>
      <c r="D219" s="30" t="s">
        <v>13</v>
      </c>
      <c r="E219" s="9"/>
      <c r="F219" s="9">
        <v>1</v>
      </c>
      <c r="G219" s="41"/>
      <c r="H219" s="9"/>
      <c r="I219" s="9"/>
      <c r="J219" s="42"/>
    </row>
    <row r="220" spans="1:10" x14ac:dyDescent="0.3">
      <c r="A220" s="29" t="s">
        <v>301</v>
      </c>
      <c r="B220" s="30" t="s">
        <v>302</v>
      </c>
      <c r="C220" s="30" t="s">
        <v>32</v>
      </c>
      <c r="D220" s="30" t="s">
        <v>13</v>
      </c>
      <c r="E220" s="9">
        <v>22</v>
      </c>
      <c r="F220" s="9">
        <v>4</v>
      </c>
      <c r="G220" s="41">
        <f t="shared" si="4"/>
        <v>5.5</v>
      </c>
      <c r="H220" s="9">
        <v>30</v>
      </c>
      <c r="I220" s="9">
        <v>5</v>
      </c>
      <c r="J220" s="42">
        <f t="shared" si="5"/>
        <v>6</v>
      </c>
    </row>
    <row r="221" spans="1:10" x14ac:dyDescent="0.3">
      <c r="A221" s="29" t="s">
        <v>303</v>
      </c>
      <c r="B221" s="30" t="s">
        <v>413</v>
      </c>
      <c r="C221" s="30" t="s">
        <v>32</v>
      </c>
      <c r="D221" s="30" t="s">
        <v>13</v>
      </c>
      <c r="E221" s="9">
        <v>10</v>
      </c>
      <c r="F221" s="9"/>
      <c r="G221" s="41"/>
      <c r="H221" s="9">
        <v>23</v>
      </c>
      <c r="I221" s="9">
        <v>1</v>
      </c>
      <c r="J221" s="42">
        <f t="shared" si="5"/>
        <v>23</v>
      </c>
    </row>
    <row r="222" spans="1:10" x14ac:dyDescent="0.3">
      <c r="A222" s="29" t="s">
        <v>546</v>
      </c>
      <c r="B222" s="30" t="s">
        <v>572</v>
      </c>
      <c r="C222" s="30" t="s">
        <v>32</v>
      </c>
      <c r="D222" s="30" t="s">
        <v>6</v>
      </c>
      <c r="E222" s="9">
        <v>1</v>
      </c>
      <c r="F222" s="9">
        <v>1</v>
      </c>
      <c r="G222" s="41">
        <f t="shared" si="4"/>
        <v>1</v>
      </c>
      <c r="H222" s="9">
        <v>7</v>
      </c>
      <c r="I222" s="9"/>
      <c r="J222" s="42"/>
    </row>
    <row r="223" spans="1:10" x14ac:dyDescent="0.3">
      <c r="A223" s="29" t="s">
        <v>305</v>
      </c>
      <c r="B223" s="30" t="s">
        <v>306</v>
      </c>
      <c r="C223" s="30" t="s">
        <v>32</v>
      </c>
      <c r="D223" s="30" t="s">
        <v>6</v>
      </c>
      <c r="E223" s="9"/>
      <c r="F223" s="9"/>
      <c r="G223" s="41"/>
      <c r="H223" s="9">
        <v>2</v>
      </c>
      <c r="I223" s="9"/>
      <c r="J223" s="42"/>
    </row>
    <row r="224" spans="1:10" x14ac:dyDescent="0.3">
      <c r="A224" s="29" t="s">
        <v>307</v>
      </c>
      <c r="B224" s="30" t="s">
        <v>374</v>
      </c>
      <c r="C224" s="30" t="s">
        <v>32</v>
      </c>
      <c r="D224" s="30" t="s">
        <v>6</v>
      </c>
      <c r="E224" s="9"/>
      <c r="F224" s="9"/>
      <c r="G224" s="41"/>
      <c r="H224" s="9"/>
      <c r="I224" s="9">
        <v>1</v>
      </c>
      <c r="J224" s="42"/>
    </row>
    <row r="225" spans="1:10" x14ac:dyDescent="0.3">
      <c r="A225" s="29" t="s">
        <v>379</v>
      </c>
      <c r="B225" s="30" t="s">
        <v>415</v>
      </c>
      <c r="C225" s="30" t="s">
        <v>32</v>
      </c>
      <c r="D225" s="30" t="s">
        <v>6</v>
      </c>
      <c r="E225" s="9">
        <v>5</v>
      </c>
      <c r="F225" s="9">
        <v>1</v>
      </c>
      <c r="G225" s="41">
        <f t="shared" si="4"/>
        <v>5</v>
      </c>
      <c r="H225" s="9">
        <v>4</v>
      </c>
      <c r="I225" s="9">
        <v>5</v>
      </c>
      <c r="J225" s="42">
        <f t="shared" si="5"/>
        <v>0.8</v>
      </c>
    </row>
    <row r="226" spans="1:10" x14ac:dyDescent="0.3">
      <c r="A226" s="29" t="s">
        <v>308</v>
      </c>
      <c r="B226" s="30" t="s">
        <v>521</v>
      </c>
      <c r="C226" s="30" t="s">
        <v>32</v>
      </c>
      <c r="D226" s="30" t="s">
        <v>13</v>
      </c>
      <c r="E226" s="9">
        <v>2</v>
      </c>
      <c r="F226" s="9">
        <v>3</v>
      </c>
      <c r="G226" s="41">
        <f t="shared" si="4"/>
        <v>0.66666666666666663</v>
      </c>
      <c r="H226" s="9">
        <v>12</v>
      </c>
      <c r="I226" s="9">
        <v>1</v>
      </c>
      <c r="J226" s="42">
        <f t="shared" si="5"/>
        <v>12</v>
      </c>
    </row>
    <row r="227" spans="1:10" x14ac:dyDescent="0.3">
      <c r="A227" s="29" t="s">
        <v>522</v>
      </c>
      <c r="B227" s="30" t="s">
        <v>573</v>
      </c>
      <c r="C227" s="30" t="s">
        <v>32</v>
      </c>
      <c r="D227" s="30" t="s">
        <v>13</v>
      </c>
      <c r="E227" s="9">
        <v>1</v>
      </c>
      <c r="F227" s="9"/>
      <c r="G227" s="41"/>
      <c r="H227" s="9">
        <v>5</v>
      </c>
      <c r="I227" s="9"/>
      <c r="J227" s="42"/>
    </row>
    <row r="228" spans="1:10" x14ac:dyDescent="0.3">
      <c r="A228" s="29" t="s">
        <v>550</v>
      </c>
      <c r="B228" s="30" t="s">
        <v>574</v>
      </c>
      <c r="C228" s="30" t="s">
        <v>32</v>
      </c>
      <c r="D228" s="30" t="s">
        <v>13</v>
      </c>
      <c r="E228" s="9">
        <v>6</v>
      </c>
      <c r="F228" s="9"/>
      <c r="G228" s="41"/>
      <c r="H228" s="9">
        <v>2</v>
      </c>
      <c r="I228" s="9"/>
      <c r="J228" s="42"/>
    </row>
    <row r="229" spans="1:10" x14ac:dyDescent="0.3">
      <c r="A229" s="29" t="s">
        <v>552</v>
      </c>
      <c r="B229" s="30" t="s">
        <v>575</v>
      </c>
      <c r="C229" s="30" t="s">
        <v>32</v>
      </c>
      <c r="D229" s="30" t="s">
        <v>13</v>
      </c>
      <c r="E229" s="9">
        <v>2</v>
      </c>
      <c r="F229" s="9"/>
      <c r="G229" s="41"/>
      <c r="H229" s="9">
        <v>4</v>
      </c>
      <c r="I229" s="9"/>
      <c r="J229" s="42"/>
    </row>
    <row r="230" spans="1:10" x14ac:dyDescent="0.3">
      <c r="A230" s="29" t="s">
        <v>309</v>
      </c>
      <c r="B230" s="30" t="s">
        <v>310</v>
      </c>
      <c r="C230" s="30" t="s">
        <v>25</v>
      </c>
      <c r="D230" s="30" t="s">
        <v>13</v>
      </c>
      <c r="E230" s="9"/>
      <c r="F230" s="9">
        <v>1</v>
      </c>
      <c r="G230" s="41"/>
      <c r="H230" s="9">
        <v>19</v>
      </c>
      <c r="I230" s="9">
        <v>1</v>
      </c>
      <c r="J230" s="42">
        <f t="shared" si="5"/>
        <v>19</v>
      </c>
    </row>
    <row r="231" spans="1:10" x14ac:dyDescent="0.3">
      <c r="A231" s="29" t="s">
        <v>311</v>
      </c>
      <c r="B231" s="30" t="s">
        <v>437</v>
      </c>
      <c r="C231" s="30" t="s">
        <v>25</v>
      </c>
      <c r="D231" s="30" t="s">
        <v>6</v>
      </c>
      <c r="E231" s="9">
        <v>36</v>
      </c>
      <c r="F231" s="9">
        <v>18</v>
      </c>
      <c r="G231" s="41">
        <f t="shared" si="4"/>
        <v>2</v>
      </c>
      <c r="H231" s="9">
        <v>113</v>
      </c>
      <c r="I231" s="9">
        <v>29</v>
      </c>
      <c r="J231" s="42">
        <f t="shared" si="5"/>
        <v>3.896551724137931</v>
      </c>
    </row>
    <row r="232" spans="1:10" x14ac:dyDescent="0.3">
      <c r="A232" s="29" t="s">
        <v>312</v>
      </c>
      <c r="B232" s="30" t="s">
        <v>313</v>
      </c>
      <c r="C232" s="30" t="s">
        <v>66</v>
      </c>
      <c r="D232" s="30" t="s">
        <v>6</v>
      </c>
      <c r="E232" s="9">
        <v>199</v>
      </c>
      <c r="F232" s="9">
        <v>111</v>
      </c>
      <c r="G232" s="41">
        <f t="shared" si="4"/>
        <v>1.7927927927927927</v>
      </c>
      <c r="H232" s="9">
        <v>289</v>
      </c>
      <c r="I232" s="9">
        <v>125</v>
      </c>
      <c r="J232" s="42">
        <f t="shared" si="5"/>
        <v>2.3119999999999998</v>
      </c>
    </row>
    <row r="233" spans="1:10" x14ac:dyDescent="0.3">
      <c r="A233" s="29" t="s">
        <v>314</v>
      </c>
      <c r="B233" s="30" t="s">
        <v>315</v>
      </c>
      <c r="C233" s="30" t="s">
        <v>66</v>
      </c>
      <c r="D233" s="30" t="s">
        <v>6</v>
      </c>
      <c r="E233" s="9">
        <v>117</v>
      </c>
      <c r="F233" s="9">
        <v>16</v>
      </c>
      <c r="G233" s="41">
        <f t="shared" si="4"/>
        <v>7.3125</v>
      </c>
      <c r="H233" s="9">
        <v>317</v>
      </c>
      <c r="I233" s="9">
        <v>53</v>
      </c>
      <c r="J233" s="42">
        <f t="shared" si="5"/>
        <v>5.9811320754716979</v>
      </c>
    </row>
    <row r="234" spans="1:10" x14ac:dyDescent="0.3">
      <c r="A234" s="29" t="s">
        <v>316</v>
      </c>
      <c r="B234" s="30" t="s">
        <v>317</v>
      </c>
      <c r="C234" s="30" t="s">
        <v>66</v>
      </c>
      <c r="D234" s="30" t="s">
        <v>6</v>
      </c>
      <c r="E234" s="9">
        <v>50</v>
      </c>
      <c r="F234" s="9">
        <v>23</v>
      </c>
      <c r="G234" s="41">
        <f t="shared" si="4"/>
        <v>2.1739130434782608</v>
      </c>
      <c r="H234" s="9">
        <v>118</v>
      </c>
      <c r="I234" s="9">
        <v>19</v>
      </c>
      <c r="J234" s="42">
        <f t="shared" si="5"/>
        <v>6.2105263157894735</v>
      </c>
    </row>
    <row r="235" spans="1:10" x14ac:dyDescent="0.3">
      <c r="A235" s="29" t="s">
        <v>318</v>
      </c>
      <c r="B235" s="30" t="s">
        <v>319</v>
      </c>
      <c r="C235" s="30" t="s">
        <v>66</v>
      </c>
      <c r="D235" s="30" t="s">
        <v>6</v>
      </c>
      <c r="E235" s="9">
        <v>11</v>
      </c>
      <c r="F235" s="9">
        <v>25</v>
      </c>
      <c r="G235" s="41">
        <f t="shared" si="4"/>
        <v>0.44</v>
      </c>
      <c r="H235" s="9">
        <v>11</v>
      </c>
      <c r="I235" s="9">
        <v>25</v>
      </c>
      <c r="J235" s="42">
        <f t="shared" si="5"/>
        <v>0.44</v>
      </c>
    </row>
    <row r="236" spans="1:10" x14ac:dyDescent="0.3">
      <c r="A236" s="29" t="s">
        <v>320</v>
      </c>
      <c r="B236" s="30" t="s">
        <v>321</v>
      </c>
      <c r="C236" s="30" t="s">
        <v>66</v>
      </c>
      <c r="D236" s="30" t="s">
        <v>6</v>
      </c>
      <c r="E236" s="9">
        <v>12</v>
      </c>
      <c r="F236" s="9">
        <v>7</v>
      </c>
      <c r="G236" s="41">
        <f t="shared" si="4"/>
        <v>1.7142857142857142</v>
      </c>
      <c r="H236" s="9">
        <v>93</v>
      </c>
      <c r="I236" s="9">
        <v>20</v>
      </c>
      <c r="J236" s="42">
        <f t="shared" si="5"/>
        <v>4.6500000000000004</v>
      </c>
    </row>
    <row r="237" spans="1:10" x14ac:dyDescent="0.3">
      <c r="A237" s="29" t="s">
        <v>322</v>
      </c>
      <c r="B237" s="30" t="s">
        <v>323</v>
      </c>
      <c r="C237" s="30" t="s">
        <v>66</v>
      </c>
      <c r="D237" s="30" t="s">
        <v>6</v>
      </c>
      <c r="E237" s="9">
        <v>19</v>
      </c>
      <c r="F237" s="9">
        <v>16</v>
      </c>
      <c r="G237" s="41">
        <f t="shared" si="4"/>
        <v>1.1875</v>
      </c>
      <c r="H237" s="9">
        <v>8</v>
      </c>
      <c r="I237" s="9">
        <v>2</v>
      </c>
      <c r="J237" s="42">
        <f t="shared" si="5"/>
        <v>4</v>
      </c>
    </row>
    <row r="238" spans="1:10" x14ac:dyDescent="0.3">
      <c r="A238" s="29" t="s">
        <v>324</v>
      </c>
      <c r="B238" s="30" t="s">
        <v>375</v>
      </c>
      <c r="C238" s="30" t="s">
        <v>66</v>
      </c>
      <c r="D238" s="30" t="s">
        <v>6</v>
      </c>
      <c r="E238" s="9">
        <v>26</v>
      </c>
      <c r="F238" s="9">
        <v>11</v>
      </c>
      <c r="G238" s="41">
        <f t="shared" si="4"/>
        <v>2.3636363636363638</v>
      </c>
      <c r="H238" s="9">
        <v>21</v>
      </c>
      <c r="I238" s="9">
        <v>8</v>
      </c>
      <c r="J238" s="42">
        <f t="shared" si="5"/>
        <v>2.625</v>
      </c>
    </row>
    <row r="239" spans="1:10" x14ac:dyDescent="0.3">
      <c r="A239" s="29" t="s">
        <v>325</v>
      </c>
      <c r="B239" s="30" t="s">
        <v>485</v>
      </c>
      <c r="C239" s="30" t="s">
        <v>66</v>
      </c>
      <c r="D239" s="30" t="s">
        <v>6</v>
      </c>
      <c r="E239" s="9">
        <v>15</v>
      </c>
      <c r="F239" s="9">
        <v>2</v>
      </c>
      <c r="G239" s="41">
        <f t="shared" si="4"/>
        <v>7.5</v>
      </c>
      <c r="H239" s="9">
        <v>40</v>
      </c>
      <c r="I239" s="9">
        <v>3</v>
      </c>
      <c r="J239" s="42">
        <f t="shared" si="5"/>
        <v>13.333333333333334</v>
      </c>
    </row>
    <row r="240" spans="1:10" x14ac:dyDescent="0.3">
      <c r="A240" s="29" t="s">
        <v>326</v>
      </c>
      <c r="B240" s="30" t="s">
        <v>438</v>
      </c>
      <c r="C240" s="30" t="s">
        <v>66</v>
      </c>
      <c r="D240" s="30" t="s">
        <v>13</v>
      </c>
      <c r="E240" s="9">
        <v>9</v>
      </c>
      <c r="F240" s="9">
        <v>2</v>
      </c>
      <c r="G240" s="41">
        <f t="shared" si="4"/>
        <v>4.5</v>
      </c>
      <c r="H240" s="9">
        <v>19</v>
      </c>
      <c r="I240" s="9">
        <v>12</v>
      </c>
      <c r="J240" s="42">
        <f t="shared" si="5"/>
        <v>1.5833333333333333</v>
      </c>
    </row>
    <row r="241" spans="1:10" x14ac:dyDescent="0.3">
      <c r="A241" s="29" t="s">
        <v>327</v>
      </c>
      <c r="B241" s="30" t="s">
        <v>486</v>
      </c>
      <c r="C241" s="30" t="s">
        <v>66</v>
      </c>
      <c r="D241" s="30" t="s">
        <v>13</v>
      </c>
      <c r="E241" s="9">
        <v>2</v>
      </c>
      <c r="F241" s="9">
        <v>1</v>
      </c>
      <c r="G241" s="41">
        <f t="shared" si="4"/>
        <v>2</v>
      </c>
      <c r="H241" s="9">
        <v>29</v>
      </c>
      <c r="I241" s="9">
        <v>2</v>
      </c>
      <c r="J241" s="42">
        <f t="shared" si="5"/>
        <v>14.5</v>
      </c>
    </row>
    <row r="242" spans="1:10" x14ac:dyDescent="0.3">
      <c r="A242" s="29" t="s">
        <v>328</v>
      </c>
      <c r="B242" s="30" t="s">
        <v>487</v>
      </c>
      <c r="C242" s="30" t="s">
        <v>66</v>
      </c>
      <c r="D242" s="30" t="s">
        <v>13</v>
      </c>
      <c r="E242" s="9">
        <v>4</v>
      </c>
      <c r="F242" s="9">
        <v>8</v>
      </c>
      <c r="G242" s="41">
        <f t="shared" si="4"/>
        <v>0.5</v>
      </c>
      <c r="H242" s="9">
        <v>17</v>
      </c>
      <c r="I242" s="9">
        <v>5</v>
      </c>
      <c r="J242" s="42">
        <f t="shared" si="5"/>
        <v>3.4</v>
      </c>
    </row>
    <row r="243" spans="1:10" x14ac:dyDescent="0.3">
      <c r="A243" s="29" t="s">
        <v>329</v>
      </c>
      <c r="B243" s="30" t="s">
        <v>330</v>
      </c>
      <c r="C243" s="30" t="s">
        <v>66</v>
      </c>
      <c r="D243" s="30" t="s">
        <v>13</v>
      </c>
      <c r="E243" s="9">
        <v>8</v>
      </c>
      <c r="F243" s="9">
        <v>5</v>
      </c>
      <c r="G243" s="41">
        <f t="shared" si="4"/>
        <v>1.6</v>
      </c>
      <c r="H243" s="9">
        <v>8</v>
      </c>
      <c r="I243" s="9"/>
      <c r="J243" s="42"/>
    </row>
    <row r="244" spans="1:10" x14ac:dyDescent="0.3">
      <c r="A244" s="29" t="s">
        <v>331</v>
      </c>
      <c r="B244" s="30" t="s">
        <v>332</v>
      </c>
      <c r="C244" s="30" t="s">
        <v>66</v>
      </c>
      <c r="D244" s="30" t="s">
        <v>13</v>
      </c>
      <c r="E244" s="9">
        <v>10</v>
      </c>
      <c r="F244" s="9">
        <v>3</v>
      </c>
      <c r="G244" s="41">
        <f t="shared" si="4"/>
        <v>3.3333333333333335</v>
      </c>
      <c r="H244" s="9">
        <v>22</v>
      </c>
      <c r="I244" s="9"/>
      <c r="J244" s="42"/>
    </row>
    <row r="245" spans="1:10" x14ac:dyDescent="0.3">
      <c r="A245" s="29" t="s">
        <v>492</v>
      </c>
      <c r="B245" s="30" t="s">
        <v>523</v>
      </c>
      <c r="C245" s="30" t="s">
        <v>66</v>
      </c>
      <c r="D245" s="30" t="s">
        <v>13</v>
      </c>
      <c r="E245" s="9"/>
      <c r="F245" s="9"/>
      <c r="G245" s="41"/>
      <c r="H245" s="9">
        <v>3</v>
      </c>
      <c r="I245" s="9"/>
      <c r="J245" s="42"/>
    </row>
    <row r="246" spans="1:10" x14ac:dyDescent="0.3">
      <c r="A246" s="29" t="s">
        <v>333</v>
      </c>
      <c r="B246" s="30" t="s">
        <v>334</v>
      </c>
      <c r="C246" s="30" t="s">
        <v>66</v>
      </c>
      <c r="D246" s="30" t="s">
        <v>13</v>
      </c>
      <c r="E246" s="9">
        <v>1</v>
      </c>
      <c r="F246" s="9"/>
      <c r="G246" s="41"/>
      <c r="H246" s="9">
        <v>3</v>
      </c>
      <c r="I246" s="9">
        <v>3</v>
      </c>
      <c r="J246" s="42">
        <f t="shared" si="5"/>
        <v>1</v>
      </c>
    </row>
    <row r="247" spans="1:10" x14ac:dyDescent="0.3">
      <c r="A247" s="29" t="s">
        <v>335</v>
      </c>
      <c r="B247" s="30" t="s">
        <v>416</v>
      </c>
      <c r="C247" s="30" t="s">
        <v>66</v>
      </c>
      <c r="D247" s="30" t="s">
        <v>6</v>
      </c>
      <c r="E247" s="9">
        <v>28</v>
      </c>
      <c r="F247" s="9">
        <v>9</v>
      </c>
      <c r="G247" s="41">
        <f t="shared" si="4"/>
        <v>3.1111111111111112</v>
      </c>
      <c r="H247" s="9">
        <v>15</v>
      </c>
      <c r="I247" s="9">
        <v>10</v>
      </c>
      <c r="J247" s="42">
        <f t="shared" si="5"/>
        <v>1.5</v>
      </c>
    </row>
    <row r="248" spans="1:10" x14ac:dyDescent="0.3">
      <c r="A248" s="29" t="s">
        <v>553</v>
      </c>
      <c r="B248" s="30" t="s">
        <v>576</v>
      </c>
      <c r="C248" s="30" t="s">
        <v>66</v>
      </c>
      <c r="D248" s="30" t="s">
        <v>13</v>
      </c>
      <c r="E248" s="9">
        <v>2</v>
      </c>
      <c r="F248" s="9"/>
      <c r="G248" s="41"/>
      <c r="H248" s="9">
        <v>5</v>
      </c>
      <c r="I248" s="9"/>
      <c r="J248" s="42"/>
    </row>
    <row r="249" spans="1:10" x14ac:dyDescent="0.3">
      <c r="A249" s="29" t="s">
        <v>554</v>
      </c>
      <c r="B249" s="30" t="s">
        <v>577</v>
      </c>
      <c r="C249" s="30" t="s">
        <v>66</v>
      </c>
      <c r="D249" s="30" t="s">
        <v>13</v>
      </c>
      <c r="E249" s="9">
        <v>1</v>
      </c>
      <c r="F249" s="9"/>
      <c r="G249" s="41"/>
      <c r="H249" s="9">
        <v>4</v>
      </c>
      <c r="I249" s="9"/>
      <c r="J249" s="42"/>
    </row>
    <row r="250" spans="1:10" x14ac:dyDescent="0.3">
      <c r="A250" s="29" t="s">
        <v>361</v>
      </c>
      <c r="B250" s="30" t="s">
        <v>376</v>
      </c>
      <c r="C250" s="30" t="s">
        <v>66</v>
      </c>
      <c r="D250" s="30" t="s">
        <v>6</v>
      </c>
      <c r="E250" s="9"/>
      <c r="F250" s="9"/>
      <c r="G250" s="41"/>
      <c r="H250" s="9">
        <v>17</v>
      </c>
      <c r="I250" s="9"/>
      <c r="J250" s="42"/>
    </row>
    <row r="251" spans="1:10" x14ac:dyDescent="0.3">
      <c r="A251" s="29" t="s">
        <v>396</v>
      </c>
      <c r="B251" s="30" t="s">
        <v>417</v>
      </c>
      <c r="C251" s="30" t="s">
        <v>66</v>
      </c>
      <c r="D251" s="30" t="s">
        <v>13</v>
      </c>
      <c r="E251" s="9">
        <v>2</v>
      </c>
      <c r="F251" s="9"/>
      <c r="G251" s="41"/>
      <c r="H251" s="9">
        <v>5</v>
      </c>
      <c r="I251" s="9"/>
      <c r="J251" s="42"/>
    </row>
    <row r="252" spans="1:10" x14ac:dyDescent="0.3">
      <c r="A252" s="29" t="s">
        <v>336</v>
      </c>
      <c r="B252" s="30" t="s">
        <v>337</v>
      </c>
      <c r="C252" s="30" t="s">
        <v>5</v>
      </c>
      <c r="D252" s="30" t="s">
        <v>13</v>
      </c>
      <c r="E252" s="9">
        <v>1</v>
      </c>
      <c r="F252" s="9"/>
      <c r="G252" s="41"/>
      <c r="H252" s="9"/>
      <c r="I252" s="9"/>
      <c r="J252" s="42"/>
    </row>
    <row r="253" spans="1:10" x14ac:dyDescent="0.3">
      <c r="A253" s="29" t="s">
        <v>338</v>
      </c>
      <c r="B253" s="30" t="s">
        <v>377</v>
      </c>
      <c r="C253" s="30" t="s">
        <v>71</v>
      </c>
      <c r="D253" s="30" t="s">
        <v>6</v>
      </c>
      <c r="E253" s="9">
        <v>44</v>
      </c>
      <c r="F253" s="9">
        <v>22</v>
      </c>
      <c r="G253" s="41">
        <f t="shared" si="4"/>
        <v>2</v>
      </c>
      <c r="H253" s="9">
        <v>39</v>
      </c>
      <c r="I253" s="9">
        <v>7</v>
      </c>
      <c r="J253" s="42">
        <f t="shared" si="5"/>
        <v>5.5714285714285712</v>
      </c>
    </row>
    <row r="254" spans="1:10" x14ac:dyDescent="0.3">
      <c r="D254" s="50" t="s">
        <v>378</v>
      </c>
      <c r="E254" s="50">
        <f>SUM(E7:E253)</f>
        <v>4842</v>
      </c>
      <c r="F254" s="50">
        <f>SUM(F7:F253)</f>
        <v>2353</v>
      </c>
      <c r="G254" s="51">
        <f>E254/F254</f>
        <v>2.0577985550361242</v>
      </c>
      <c r="H254" s="50">
        <f>SUM(H7:H253)</f>
        <v>7543</v>
      </c>
      <c r="I254" s="52">
        <f>SUM(I7:I253)</f>
        <v>2128</v>
      </c>
      <c r="J254" s="51">
        <f>H254/I254</f>
        <v>3.5446428571428572</v>
      </c>
    </row>
  </sheetData>
  <sortState xmlns:xlrd2="http://schemas.microsoft.com/office/spreadsheetml/2017/richdata2" ref="A3:K253">
    <sortCondition ref="A2"/>
  </sortState>
  <mergeCells count="2">
    <mergeCell ref="G3:G4"/>
    <mergeCell ref="H3:H4"/>
  </mergeCells>
  <pageMargins left="0.7" right="0.7" top="0.75" bottom="0.75" header="0.3" footer="0.3"/>
  <pageSetup paperSize="9" orientation="portrait" r:id="rId1"/>
  <ignoredErrors>
    <ignoredError sqref="G2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Słowniczek</vt:lpstr>
      <vt:lpstr>2022 SM wyjazdy vs przyjazdy</vt:lpstr>
      <vt:lpstr>2022 ST wyjazdy vs przyjazdy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2018-02-23T11:04:40Z</dcterms:created>
  <dcterms:modified xsi:type="dcterms:W3CDTF">2026-04-07T07:39:38Z</dcterms:modified>
</cp:coreProperties>
</file>